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0FF23B43-0CBA-4FA9-830F-8B84A6CBCEF0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E145" i="1" l="1"/>
  <c r="F145" i="1"/>
  <c r="G145" i="1"/>
  <c r="H145" i="1"/>
  <c r="D145" i="1"/>
  <c r="E45" i="1" l="1"/>
  <c r="E46" i="1" s="1"/>
  <c r="F45" i="1"/>
  <c r="F46" i="1" s="1"/>
  <c r="G45" i="1"/>
  <c r="G46" i="1" s="1"/>
  <c r="H45" i="1"/>
  <c r="H46" i="1" s="1"/>
  <c r="E144" i="1"/>
  <c r="F144" i="1"/>
  <c r="G144" i="1"/>
  <c r="H144" i="1"/>
  <c r="D144" i="1"/>
  <c r="E128" i="1"/>
  <c r="E129" i="1" s="1"/>
  <c r="F128" i="1"/>
  <c r="F129" i="1" s="1"/>
  <c r="G128" i="1"/>
  <c r="G129" i="1" s="1"/>
  <c r="H128" i="1"/>
  <c r="H129" i="1" s="1"/>
  <c r="D128" i="1"/>
  <c r="D129" i="1" s="1"/>
  <c r="E114" i="1"/>
  <c r="E115" i="1" s="1"/>
  <c r="F114" i="1"/>
  <c r="F115" i="1" s="1"/>
  <c r="G114" i="1"/>
  <c r="G115" i="1" s="1"/>
  <c r="H114" i="1"/>
  <c r="H115" i="1" s="1"/>
  <c r="D114" i="1"/>
  <c r="D115" i="1" s="1"/>
  <c r="E100" i="1"/>
  <c r="E101" i="1" s="1"/>
  <c r="F100" i="1"/>
  <c r="F101" i="1" s="1"/>
  <c r="G100" i="1"/>
  <c r="G101" i="1" s="1"/>
  <c r="H100" i="1"/>
  <c r="H101" i="1" s="1"/>
  <c r="D100" i="1"/>
  <c r="D101" i="1" s="1"/>
  <c r="E87" i="1"/>
  <c r="E88" i="1" s="1"/>
  <c r="F87" i="1"/>
  <c r="F88" i="1" s="1"/>
  <c r="G87" i="1"/>
  <c r="G88" i="1" s="1"/>
  <c r="H87" i="1"/>
  <c r="H88" i="1" s="1"/>
  <c r="D87" i="1"/>
  <c r="D88" i="1" s="1"/>
  <c r="E73" i="1"/>
  <c r="E74" i="1" s="1"/>
  <c r="F73" i="1"/>
  <c r="F74" i="1" s="1"/>
  <c r="G73" i="1"/>
  <c r="G74" i="1" s="1"/>
  <c r="H73" i="1"/>
  <c r="H74" i="1" s="1"/>
  <c r="D73" i="1"/>
  <c r="D74" i="1" s="1"/>
  <c r="E60" i="1"/>
  <c r="E61" i="1" s="1"/>
  <c r="F60" i="1"/>
  <c r="F61" i="1" s="1"/>
  <c r="G60" i="1"/>
  <c r="G61" i="1" s="1"/>
  <c r="H60" i="1"/>
  <c r="H61" i="1" s="1"/>
  <c r="D60" i="1"/>
  <c r="D61" i="1" s="1"/>
  <c r="D45" i="1"/>
  <c r="D46" i="1" s="1"/>
  <c r="E30" i="1"/>
  <c r="E31" i="1" s="1"/>
  <c r="F30" i="1"/>
  <c r="F31" i="1" s="1"/>
  <c r="G30" i="1"/>
  <c r="G31" i="1" s="1"/>
  <c r="H30" i="1"/>
  <c r="H31" i="1" s="1"/>
  <c r="D30" i="1"/>
  <c r="D31" i="1" s="1"/>
  <c r="E16" i="1"/>
  <c r="E17" i="1" s="1"/>
  <c r="F16" i="1"/>
  <c r="F17" i="1" s="1"/>
  <c r="G16" i="1"/>
  <c r="G17" i="1" s="1"/>
  <c r="H16" i="1"/>
  <c r="H17" i="1" s="1"/>
  <c r="D16" i="1"/>
  <c r="D17" i="1" s="1"/>
  <c r="D146" i="1" l="1"/>
  <c r="D147" i="1" s="1"/>
  <c r="E146" i="1" l="1"/>
  <c r="E147" i="1" s="1"/>
  <c r="F146" i="1"/>
  <c r="F147" i="1" s="1"/>
  <c r="H146" i="1"/>
  <c r="H147" i="1" s="1"/>
  <c r="G146" i="1"/>
  <c r="G147" i="1" s="1"/>
</calcChain>
</file>

<file path=xl/sharedStrings.xml><?xml version="1.0" encoding="utf-8"?>
<sst xmlns="http://schemas.openxmlformats.org/spreadsheetml/2006/main" count="285" uniqueCount="96">
  <si>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</si>
  <si>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</si>
  <si>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</si>
  <si>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</si>
  <si>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</si>
  <si>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</si>
  <si>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</si>
  <si>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</si>
  <si>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</si>
  <si>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</si>
  <si>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</si>
  <si>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</si>
  <si>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</si>
  <si>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</si>
  <si>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Обед</t>
  </si>
  <si>
    <t>1 021,22</t>
  </si>
  <si>
    <t>Макаронные изделия отварные с маслом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</si>
  <si>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</si>
  <si>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</si>
  <si>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</si>
  <si>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</si>
  <si>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</si>
  <si>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</si>
  <si>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</si>
  <si>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</si>
  <si>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Помидоры порционно</t>
  </si>
  <si>
    <t>Суп-лапша на курином бульоне</t>
  </si>
  <si>
    <t>1 015</t>
  </si>
  <si>
    <t>Пюре картофельное</t>
  </si>
  <si>
    <t>Компот из смеси сухофруктов</t>
  </si>
  <si>
    <t>(лист 3)</t>
  </si>
  <si>
    <t>среда</t>
  </si>
  <si>
    <t>Суп картофельный с бобовыми</t>
  </si>
  <si>
    <t>Гренки из пшеничного хлеба</t>
  </si>
  <si>
    <t>Рис припущенный</t>
  </si>
  <si>
    <t>Напиток из плодов шиповника</t>
  </si>
  <si>
    <t>(лист 4)</t>
  </si>
  <si>
    <t>четверг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</si>
  <si>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</si>
  <si>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</si>
  <si>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</si>
  <si>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</si>
  <si>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</si>
  <si>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</si>
  <si>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Напиток Ягодка.</t>
  </si>
  <si>
    <t>(лист 6)</t>
  </si>
  <si>
    <t>Суп-крем из разных овощей</t>
  </si>
  <si>
    <t>(лист 7)</t>
  </si>
  <si>
    <t>1 699,06</t>
  </si>
  <si>
    <t>Картофель запеченный</t>
  </si>
  <si>
    <t>1 317</t>
  </si>
  <si>
    <t>(лист 8)</t>
  </si>
  <si>
    <t>14 572</t>
  </si>
  <si>
    <t>Компот из свежих яблок</t>
  </si>
  <si>
    <t>(лист 9)</t>
  </si>
  <si>
    <t>Суп Норвежский с рыбой</t>
  </si>
  <si>
    <t>1 318</t>
  </si>
  <si>
    <t>(лист 10)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</si>
  <si>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</si>
  <si>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</si>
  <si>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</si>
  <si>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</si>
  <si>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</si>
  <si>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Приложение 8 к СанПиН 2.3/2.4.4282-26</t>
  </si>
  <si>
    <t>Борщ с капустой, картофелем и сметаной</t>
  </si>
  <si>
    <t>Рассольник ленинградский со сметаной</t>
  </si>
  <si>
    <t>Щи из свежей капусты с картофелем со сметаной</t>
  </si>
  <si>
    <t>Паста с соусом "Болоньезе"</t>
  </si>
  <si>
    <t>Наггетсы куриные</t>
  </si>
  <si>
    <t>Плов со свининой</t>
  </si>
  <si>
    <t>Котлета Домашняя</t>
  </si>
  <si>
    <t xml:space="preserve">__________________ </t>
  </si>
  <si>
    <t>"Витаминный синтез" (Огурцы свежие)</t>
  </si>
  <si>
    <t>"Формула силы" (Мандарины свежие)</t>
  </si>
  <si>
    <t>Морс ягодный "Ионный заряд"</t>
  </si>
  <si>
    <t>Печень "Для Первых", тушеная в сметанном соусе</t>
  </si>
  <si>
    <t>Жаркое "АКАДЕМиЯ" из свинины</t>
  </si>
  <si>
    <t>"Формула силы" (Яблоки свежие)</t>
  </si>
  <si>
    <t>"Мозговой штурм" (Фиш- филе минтай)</t>
  </si>
  <si>
    <t>Напиток витаминизированный "Витаминная бомба"</t>
  </si>
  <si>
    <t>"Источник бета-каротина" (Морковь по-корейски)</t>
  </si>
  <si>
    <t>Мясо кур отварное (для первых блюд)</t>
  </si>
  <si>
    <t>6</t>
  </si>
  <si>
    <t>1,37</t>
  </si>
  <si>
    <t>1,38</t>
  </si>
  <si>
    <t>0,05</t>
  </si>
  <si>
    <t>14,1</t>
  </si>
  <si>
    <t>1 052</t>
  </si>
  <si>
    <t xml:space="preserve">Котлета Пожарская </t>
  </si>
  <si>
    <t>14 524,01</t>
  </si>
  <si>
    <t xml:space="preserve">Котлета куриная "Маскарад" </t>
  </si>
  <si>
    <t>14 524</t>
  </si>
  <si>
    <t>907,17</t>
  </si>
  <si>
    <t>995</t>
  </si>
  <si>
    <t>Гуляш из мяса свинины</t>
  </si>
  <si>
    <t>Рацион: Меню 12 лет и старше (Обед)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</si>
</sst>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/>
    </xf>
    <xf numFmtId="0" fontId="1" fillId="0" borderId="10" xfId="2" applyNumberFormat="1" applyFont="1" applyBorder="1" applyAlignment="1">
      <alignment horizontal="center" vertical="top" wrapText="1"/>
    </xf>
    <xf numFmtId="0" fontId="1" fillId="0" borderId="10" xfId="1" applyNumberFormat="1" applyFont="1" applyBorder="1" applyAlignment="1">
      <alignment horizontal="center" vertical="top" wrapText="1"/>
    </xf>
    <xf numFmtId="3" fontId="1" fillId="0" borderId="10" xfId="1" applyNumberFormat="1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2" applyNumberFormat="1" applyFont="1" applyBorder="1" applyAlignment="1">
      <alignment vertical="top" wrapText="1"/>
    </xf>
    <xf numFmtId="0" fontId="5" fillId="0" borderId="10" xfId="3" applyNumberFormat="1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indent="1"/>
    </xf>
    <xf numFmtId="0" fontId="1" fillId="0" borderId="10" xfId="1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10" xfId="2" applyNumberFormat="1" applyFont="1" applyBorder="1" applyAlignment="1">
      <alignment vertical="top" wrapText="1"/>
    </xf>
    <xf numFmtId="0" fontId="5" fillId="0" borderId="10" xfId="4" applyNumberFormat="1" applyFont="1" applyBorder="1" applyAlignment="1">
      <alignment vertical="top" wrapText="1"/>
    </xf>
  </cellXfs>
  <cellStyles count="5">
    <cellStyle name="Обычный" xfId="0" builtinId="0"/>
    <cellStyle name="Обычный_7-11 лет" xfId="4" xr:uid="{F2245099-72FB-4897-932B-82D66E4848D1}"/>
    <cellStyle name="Обычный_TDSheet" xfId="1" xr:uid="{862445EF-95EF-4F81-8F93-23EBAD2E1F31}"/>
    <cellStyle name="Обычный_Лист1" xfId="2" xr:uid="{B6F71428-D2B5-4A99-845C-CF49087BB699}"/>
    <cellStyle name="Обычный_с закусками 7-11 лет" xfId="3" xr:uid="{FD71EAFE-30DE-4A91-95B0-52199BFB7E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49"/>
  <sheetViews>
    <sheetView tabSelected="1" zoomScaleNormal="100" workbookViewId="0">
      <selection activeCell="A3" sqref="A3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23" t="s">
        <v>63</v>
      </c>
      <c r="F1" s="24"/>
      <c r="G1" s="24"/>
      <c r="H1" s="24"/>
      <c r="I1" s="24"/>
    </row>
    <row r="2" spans="1:9" ht="15.9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9" ht="11.1" customHeight="1" x14ac:dyDescent="0.2">
      <c r="A3" s="3" t="s">
        <v>95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26" t="s">
        <v>5</v>
      </c>
      <c r="B4" s="26" t="s">
        <v>6</v>
      </c>
      <c r="C4" s="26"/>
      <c r="D4" s="26" t="s">
        <v>7</v>
      </c>
      <c r="E4" s="30" t="s">
        <v>8</v>
      </c>
      <c r="F4" s="30"/>
      <c r="G4" s="30"/>
      <c r="H4" s="26" t="s">
        <v>9</v>
      </c>
      <c r="I4" s="26" t="s">
        <v>10</v>
      </c>
    </row>
    <row r="5" spans="1:9" s="1" customFormat="1" ht="21.95" customHeight="1" x14ac:dyDescent="0.2">
      <c r="A5" s="27"/>
      <c r="B5" s="28"/>
      <c r="C5" s="29"/>
      <c r="D5" s="27"/>
      <c r="E5" s="5" t="s">
        <v>11</v>
      </c>
      <c r="F5" s="5" t="s">
        <v>12</v>
      </c>
      <c r="G5" s="5" t="s">
        <v>13</v>
      </c>
      <c r="H5" s="27"/>
      <c r="I5" s="27"/>
    </row>
    <row r="6" spans="1:9" ht="11.1" customHeight="1" x14ac:dyDescent="0.2">
      <c r="A6" s="6" t="s">
        <v>14</v>
      </c>
      <c r="B6" s="35"/>
      <c r="C6" s="35"/>
      <c r="D6" s="7"/>
      <c r="E6" s="7"/>
      <c r="F6" s="7"/>
      <c r="G6" s="7"/>
      <c r="H6" s="7"/>
      <c r="I6" s="8"/>
    </row>
    <row r="7" spans="1:9" ht="24" customHeight="1" x14ac:dyDescent="0.2">
      <c r="B7" s="32" t="s">
        <v>72</v>
      </c>
      <c r="C7" s="32"/>
      <c r="D7" s="11">
        <v>100</v>
      </c>
      <c r="E7" s="12">
        <v>0.8</v>
      </c>
      <c r="F7" s="12">
        <v>0.1</v>
      </c>
      <c r="G7" s="12">
        <v>2.8</v>
      </c>
      <c r="H7" s="12">
        <v>15</v>
      </c>
      <c r="I7" s="12">
        <v>836</v>
      </c>
    </row>
    <row r="8" spans="1:9" ht="21.95" customHeight="1" x14ac:dyDescent="0.2">
      <c r="B8" s="33" t="s">
        <v>64</v>
      </c>
      <c r="C8" s="33"/>
      <c r="D8" s="11">
        <v>250</v>
      </c>
      <c r="E8" s="12">
        <v>1.04</v>
      </c>
      <c r="F8" s="12">
        <v>1.8</v>
      </c>
      <c r="G8" s="12">
        <v>7.95</v>
      </c>
      <c r="H8" s="12">
        <v>52.6</v>
      </c>
      <c r="I8" s="10" t="s">
        <v>15</v>
      </c>
    </row>
    <row r="9" spans="1:9" ht="21.95" customHeight="1" x14ac:dyDescent="0.2">
      <c r="A9" s="17"/>
      <c r="B9" s="36" t="s">
        <v>81</v>
      </c>
      <c r="C9" s="36"/>
      <c r="D9" s="21">
        <v>6</v>
      </c>
      <c r="E9" s="14">
        <v>1.37</v>
      </c>
      <c r="F9" s="14">
        <v>1.38</v>
      </c>
      <c r="G9" s="14">
        <v>0.05</v>
      </c>
      <c r="H9" s="14">
        <v>14.1</v>
      </c>
      <c r="I9" s="22">
        <v>1052</v>
      </c>
    </row>
    <row r="10" spans="1:9" ht="11.1" customHeight="1" x14ac:dyDescent="0.2">
      <c r="B10" s="36" t="s">
        <v>88</v>
      </c>
      <c r="C10" s="36"/>
      <c r="D10" s="11">
        <v>100</v>
      </c>
      <c r="E10" s="12">
        <v>12.65</v>
      </c>
      <c r="F10" s="12">
        <v>20.59</v>
      </c>
      <c r="G10" s="12">
        <v>17.46</v>
      </c>
      <c r="H10" s="12">
        <v>273.8</v>
      </c>
      <c r="I10" s="14" t="s">
        <v>89</v>
      </c>
    </row>
    <row r="11" spans="1:9" ht="11.25" x14ac:dyDescent="0.2">
      <c r="B11" s="31" t="s">
        <v>34</v>
      </c>
      <c r="C11" s="31"/>
      <c r="D11" s="11">
        <v>180</v>
      </c>
      <c r="E11" s="12">
        <v>7.61</v>
      </c>
      <c r="F11" s="12">
        <v>5.2</v>
      </c>
      <c r="G11" s="12">
        <v>37.14</v>
      </c>
      <c r="H11" s="12">
        <v>262.10000000000002</v>
      </c>
      <c r="I11" s="19">
        <v>512</v>
      </c>
    </row>
    <row r="12" spans="1:9" ht="21.75" customHeight="1" x14ac:dyDescent="0.2">
      <c r="B12" s="32" t="s">
        <v>73</v>
      </c>
      <c r="C12" s="32"/>
      <c r="D12" s="11">
        <v>120</v>
      </c>
      <c r="E12" s="12">
        <v>0.96</v>
      </c>
      <c r="F12" s="12">
        <v>0.24</v>
      </c>
      <c r="G12" s="12">
        <v>9</v>
      </c>
      <c r="H12" s="12">
        <v>45.6</v>
      </c>
      <c r="I12" s="12">
        <v>975</v>
      </c>
    </row>
    <row r="13" spans="1:9" ht="11.1" customHeight="1" x14ac:dyDescent="0.2">
      <c r="B13" s="32" t="s">
        <v>74</v>
      </c>
      <c r="C13" s="32"/>
      <c r="D13" s="11">
        <v>200</v>
      </c>
      <c r="E13" s="12">
        <v>0.24</v>
      </c>
      <c r="F13" s="12">
        <v>0.1</v>
      </c>
      <c r="G13" s="12">
        <v>27.7</v>
      </c>
      <c r="H13" s="12">
        <v>114.3</v>
      </c>
      <c r="I13" s="10" t="s">
        <v>17</v>
      </c>
    </row>
    <row r="14" spans="1:9" ht="11.1" customHeight="1" x14ac:dyDescent="0.2">
      <c r="B14" s="33" t="s">
        <v>18</v>
      </c>
      <c r="C14" s="33"/>
      <c r="D14" s="11">
        <v>40</v>
      </c>
      <c r="E14" s="12">
        <v>4.28</v>
      </c>
      <c r="F14" s="12">
        <v>1.8</v>
      </c>
      <c r="G14" s="12">
        <v>17.399999999999999</v>
      </c>
      <c r="H14" s="12">
        <v>96.8</v>
      </c>
      <c r="I14" s="12">
        <v>897</v>
      </c>
    </row>
    <row r="15" spans="1:9" ht="11.1" customHeight="1" x14ac:dyDescent="0.2">
      <c r="B15" s="33" t="s">
        <v>19</v>
      </c>
      <c r="C15" s="33"/>
      <c r="D15" s="11">
        <v>30</v>
      </c>
      <c r="E15" s="12">
        <v>2.5499999999999998</v>
      </c>
      <c r="F15" s="12">
        <v>0.99</v>
      </c>
      <c r="G15" s="12">
        <v>14.55</v>
      </c>
      <c r="H15" s="12">
        <v>77.7</v>
      </c>
      <c r="I15" s="10" t="s">
        <v>20</v>
      </c>
    </row>
    <row r="16" spans="1:9" ht="11.1" customHeight="1" x14ac:dyDescent="0.2">
      <c r="A16" s="34" t="s">
        <v>21</v>
      </c>
      <c r="B16" s="34"/>
      <c r="C16" s="34"/>
      <c r="D16" s="9">
        <f>SUM(D7:D15)</f>
        <v>1026</v>
      </c>
      <c r="E16" s="9">
        <f t="shared" ref="E16:H16" si="0">SUM(E7:E15)</f>
        <v>31.5</v>
      </c>
      <c r="F16" s="9">
        <f t="shared" si="0"/>
        <v>32.200000000000003</v>
      </c>
      <c r="G16" s="9">
        <f t="shared" si="0"/>
        <v>134.05000000000001</v>
      </c>
      <c r="H16" s="9">
        <f t="shared" si="0"/>
        <v>952</v>
      </c>
      <c r="I16" s="10"/>
    </row>
    <row r="17" spans="1:9" s="1" customFormat="1" ht="11.1" customHeight="1" x14ac:dyDescent="0.2">
      <c r="A17" s="34" t="s">
        <v>22</v>
      </c>
      <c r="B17" s="34"/>
      <c r="C17" s="34"/>
      <c r="D17" s="9">
        <f>D16</f>
        <v>1026</v>
      </c>
      <c r="E17" s="9">
        <f t="shared" ref="E17:H17" si="1">E16</f>
        <v>31.5</v>
      </c>
      <c r="F17" s="9">
        <f t="shared" si="1"/>
        <v>32.200000000000003</v>
      </c>
      <c r="G17" s="9">
        <f t="shared" si="1"/>
        <v>134.05000000000001</v>
      </c>
      <c r="H17" s="9">
        <f t="shared" si="1"/>
        <v>952</v>
      </c>
      <c r="I17" s="10"/>
    </row>
    <row r="18" spans="1:9" ht="11.1" customHeight="1" x14ac:dyDescent="0.2">
      <c r="E18" s="2"/>
      <c r="F18" s="2"/>
      <c r="G18" s="2"/>
      <c r="H18" s="2"/>
      <c r="I18" s="4" t="s">
        <v>23</v>
      </c>
    </row>
    <row r="19" spans="1:9" ht="11.1" customHeight="1" x14ac:dyDescent="0.2">
      <c r="A19" s="3" t="s">
        <v>95</v>
      </c>
      <c r="D19" s="4" t="s">
        <v>1</v>
      </c>
      <c r="E19" s="13">
        <v>1</v>
      </c>
      <c r="G19" s="4" t="s">
        <v>3</v>
      </c>
      <c r="H19" s="1" t="s">
        <v>24</v>
      </c>
    </row>
    <row r="20" spans="1:9" s="1" customFormat="1" ht="20.100000000000001" customHeight="1" x14ac:dyDescent="0.2">
      <c r="A20" s="26" t="s">
        <v>5</v>
      </c>
      <c r="B20" s="26" t="s">
        <v>6</v>
      </c>
      <c r="C20" s="26"/>
      <c r="D20" s="26" t="s">
        <v>7</v>
      </c>
      <c r="E20" s="30" t="s">
        <v>8</v>
      </c>
      <c r="F20" s="30"/>
      <c r="G20" s="30"/>
      <c r="H20" s="26" t="s">
        <v>9</v>
      </c>
      <c r="I20" s="26" t="s">
        <v>10</v>
      </c>
    </row>
    <row r="21" spans="1:9" s="1" customFormat="1" ht="21.95" customHeight="1" x14ac:dyDescent="0.2">
      <c r="A21" s="27"/>
      <c r="B21" s="28"/>
      <c r="C21" s="29"/>
      <c r="D21" s="27"/>
      <c r="E21" s="5" t="s">
        <v>11</v>
      </c>
      <c r="F21" s="5" t="s">
        <v>12</v>
      </c>
      <c r="G21" s="5" t="s">
        <v>13</v>
      </c>
      <c r="H21" s="27"/>
      <c r="I21" s="27"/>
    </row>
    <row r="22" spans="1:9" ht="11.1" customHeight="1" x14ac:dyDescent="0.2">
      <c r="A22" s="6" t="s">
        <v>14</v>
      </c>
      <c r="B22" s="35"/>
      <c r="C22" s="35"/>
      <c r="D22" s="7"/>
      <c r="E22" s="7"/>
      <c r="F22" s="7"/>
      <c r="G22" s="7"/>
      <c r="H22" s="7"/>
      <c r="I22" s="8"/>
    </row>
    <row r="23" spans="1:9" ht="11.1" customHeight="1" x14ac:dyDescent="0.2">
      <c r="B23" s="33" t="s">
        <v>25</v>
      </c>
      <c r="C23" s="33"/>
      <c r="D23" s="11">
        <v>100</v>
      </c>
      <c r="E23" s="12">
        <v>1.1000000000000001</v>
      </c>
      <c r="F23" s="12">
        <v>0.2</v>
      </c>
      <c r="G23" s="12">
        <v>3.89</v>
      </c>
      <c r="H23" s="12">
        <v>24</v>
      </c>
      <c r="I23" s="12">
        <v>835</v>
      </c>
    </row>
    <row r="24" spans="1:9" ht="11.1" customHeight="1" x14ac:dyDescent="0.2">
      <c r="B24" s="33" t="s">
        <v>26</v>
      </c>
      <c r="C24" s="33"/>
      <c r="D24" s="11">
        <v>250</v>
      </c>
      <c r="E24" s="12">
        <v>5.55</v>
      </c>
      <c r="F24" s="12">
        <v>5.94</v>
      </c>
      <c r="G24" s="12">
        <v>15.38</v>
      </c>
      <c r="H24" s="12">
        <v>139</v>
      </c>
      <c r="I24" s="10" t="s">
        <v>27</v>
      </c>
    </row>
    <row r="25" spans="1:9" ht="21.95" customHeight="1" x14ac:dyDescent="0.2">
      <c r="B25" s="32" t="s">
        <v>75</v>
      </c>
      <c r="C25" s="32"/>
      <c r="D25" s="11">
        <v>100</v>
      </c>
      <c r="E25" s="12">
        <v>13.76</v>
      </c>
      <c r="F25" s="12">
        <v>17.13</v>
      </c>
      <c r="G25" s="12">
        <v>32.03</v>
      </c>
      <c r="H25" s="12">
        <v>311.5</v>
      </c>
      <c r="I25" s="12">
        <v>261.16000000000003</v>
      </c>
    </row>
    <row r="26" spans="1:9" ht="11.1" customHeight="1" x14ac:dyDescent="0.2">
      <c r="B26" s="33" t="s">
        <v>28</v>
      </c>
      <c r="C26" s="33"/>
      <c r="D26" s="11">
        <v>180</v>
      </c>
      <c r="E26" s="12">
        <v>3.91</v>
      </c>
      <c r="F26" s="12">
        <v>6.05</v>
      </c>
      <c r="G26" s="12">
        <v>26.44</v>
      </c>
      <c r="H26" s="12">
        <v>201.3</v>
      </c>
      <c r="I26" s="12">
        <v>995</v>
      </c>
    </row>
    <row r="27" spans="1:9" ht="11.1" customHeight="1" x14ac:dyDescent="0.2">
      <c r="B27" s="33" t="s">
        <v>29</v>
      </c>
      <c r="C27" s="33"/>
      <c r="D27" s="11">
        <v>200</v>
      </c>
      <c r="E27" s="12">
        <v>0.35</v>
      </c>
      <c r="F27" s="12">
        <v>0.09</v>
      </c>
      <c r="G27" s="12">
        <v>24.36</v>
      </c>
      <c r="H27" s="12">
        <v>101.7</v>
      </c>
      <c r="I27" s="12">
        <v>928</v>
      </c>
    </row>
    <row r="28" spans="1:9" ht="11.1" customHeight="1" x14ac:dyDescent="0.2">
      <c r="B28" s="33" t="s">
        <v>18</v>
      </c>
      <c r="C28" s="33"/>
      <c r="D28" s="11">
        <v>40</v>
      </c>
      <c r="E28" s="12">
        <v>4.28</v>
      </c>
      <c r="F28" s="12">
        <v>1.8</v>
      </c>
      <c r="G28" s="12">
        <v>17.399999999999999</v>
      </c>
      <c r="H28" s="12">
        <v>96.8</v>
      </c>
      <c r="I28" s="12">
        <v>897</v>
      </c>
    </row>
    <row r="29" spans="1:9" ht="11.1" customHeight="1" x14ac:dyDescent="0.2">
      <c r="B29" s="33" t="s">
        <v>19</v>
      </c>
      <c r="C29" s="33"/>
      <c r="D29" s="11">
        <v>30</v>
      </c>
      <c r="E29" s="12">
        <v>2.5499999999999998</v>
      </c>
      <c r="F29" s="12">
        <v>0.99</v>
      </c>
      <c r="G29" s="12">
        <v>14.55</v>
      </c>
      <c r="H29" s="12">
        <v>77.7</v>
      </c>
      <c r="I29" s="10" t="s">
        <v>20</v>
      </c>
    </row>
    <row r="30" spans="1:9" ht="11.1" customHeight="1" x14ac:dyDescent="0.2">
      <c r="A30" s="34" t="s">
        <v>21</v>
      </c>
      <c r="B30" s="34"/>
      <c r="C30" s="34"/>
      <c r="D30" s="11">
        <f>SUM(D23:D29)</f>
        <v>900</v>
      </c>
      <c r="E30" s="11">
        <f t="shared" ref="E30:H30" si="2">SUM(E23:E29)</f>
        <v>31.500000000000004</v>
      </c>
      <c r="F30" s="11">
        <f t="shared" si="2"/>
        <v>32.200000000000003</v>
      </c>
      <c r="G30" s="11">
        <f t="shared" si="2"/>
        <v>134.05000000000001</v>
      </c>
      <c r="H30" s="11">
        <f t="shared" si="2"/>
        <v>952</v>
      </c>
      <c r="I30" s="10"/>
    </row>
    <row r="31" spans="1:9" s="1" customFormat="1" ht="11.1" customHeight="1" x14ac:dyDescent="0.2">
      <c r="A31" s="34" t="s">
        <v>22</v>
      </c>
      <c r="B31" s="34"/>
      <c r="C31" s="34"/>
      <c r="D31" s="9">
        <f>D30</f>
        <v>900</v>
      </c>
      <c r="E31" s="9">
        <f t="shared" ref="E31:H31" si="3">E30</f>
        <v>31.500000000000004</v>
      </c>
      <c r="F31" s="9">
        <f t="shared" si="3"/>
        <v>32.200000000000003</v>
      </c>
      <c r="G31" s="9">
        <f t="shared" si="3"/>
        <v>134.05000000000001</v>
      </c>
      <c r="H31" s="9">
        <f t="shared" si="3"/>
        <v>952</v>
      </c>
      <c r="I31" s="10"/>
    </row>
    <row r="32" spans="1:9" ht="11.1" customHeight="1" x14ac:dyDescent="0.2">
      <c r="E32" s="2"/>
      <c r="F32" s="2"/>
      <c r="G32" s="2"/>
      <c r="H32" s="2"/>
      <c r="I32" s="4" t="s">
        <v>30</v>
      </c>
    </row>
    <row r="33" spans="1:9" ht="11.1" customHeight="1" x14ac:dyDescent="0.2">
      <c r="A33" s="3" t="s">
        <v>95</v>
      </c>
      <c r="D33" s="4" t="s">
        <v>1</v>
      </c>
      <c r="E33" s="13">
        <v>1</v>
      </c>
      <c r="G33" s="4" t="s">
        <v>3</v>
      </c>
      <c r="H33" s="1" t="s">
        <v>31</v>
      </c>
    </row>
    <row r="34" spans="1:9" s="1" customFormat="1" ht="20.100000000000001" customHeight="1" x14ac:dyDescent="0.2">
      <c r="A34" s="26" t="s">
        <v>5</v>
      </c>
      <c r="B34" s="26" t="s">
        <v>6</v>
      </c>
      <c r="C34" s="26"/>
      <c r="D34" s="26" t="s">
        <v>7</v>
      </c>
      <c r="E34" s="30" t="s">
        <v>8</v>
      </c>
      <c r="F34" s="30"/>
      <c r="G34" s="30"/>
      <c r="H34" s="26" t="s">
        <v>9</v>
      </c>
      <c r="I34" s="26" t="s">
        <v>10</v>
      </c>
    </row>
    <row r="35" spans="1:9" s="1" customFormat="1" ht="21.95" customHeight="1" x14ac:dyDescent="0.2">
      <c r="A35" s="27"/>
      <c r="B35" s="28"/>
      <c r="C35" s="29"/>
      <c r="D35" s="27"/>
      <c r="E35" s="5" t="s">
        <v>11</v>
      </c>
      <c r="F35" s="5" t="s">
        <v>12</v>
      </c>
      <c r="G35" s="5" t="s">
        <v>13</v>
      </c>
      <c r="H35" s="27"/>
      <c r="I35" s="27"/>
    </row>
    <row r="36" spans="1:9" ht="11.1" customHeight="1" x14ac:dyDescent="0.2">
      <c r="A36" s="6" t="s">
        <v>14</v>
      </c>
      <c r="B36" s="35"/>
      <c r="C36" s="35"/>
      <c r="D36" s="7"/>
      <c r="E36" s="7"/>
      <c r="F36" s="7"/>
      <c r="G36" s="7"/>
      <c r="H36" s="7"/>
      <c r="I36" s="8"/>
    </row>
    <row r="37" spans="1:9" ht="11.1" customHeight="1" x14ac:dyDescent="0.2">
      <c r="B37" s="33" t="s">
        <v>32</v>
      </c>
      <c r="C37" s="33"/>
      <c r="D37" s="11">
        <v>250</v>
      </c>
      <c r="E37" s="12">
        <v>5.88</v>
      </c>
      <c r="F37" s="12">
        <v>5.54</v>
      </c>
      <c r="G37" s="12">
        <v>16.48</v>
      </c>
      <c r="H37" s="12">
        <v>162.9</v>
      </c>
      <c r="I37" s="12">
        <v>139</v>
      </c>
    </row>
    <row r="38" spans="1:9" ht="11.1" customHeight="1" x14ac:dyDescent="0.2">
      <c r="A38" s="17"/>
      <c r="B38" s="36" t="s">
        <v>81</v>
      </c>
      <c r="C38" s="36"/>
      <c r="D38" s="21">
        <v>6</v>
      </c>
      <c r="E38" s="14">
        <v>1.37</v>
      </c>
      <c r="F38" s="14">
        <v>1.38</v>
      </c>
      <c r="G38" s="14">
        <v>0.05</v>
      </c>
      <c r="H38" s="14">
        <v>14.1</v>
      </c>
      <c r="I38" s="22">
        <v>1052</v>
      </c>
    </row>
    <row r="39" spans="1:9" ht="11.1" customHeight="1" x14ac:dyDescent="0.2">
      <c r="B39" s="33" t="s">
        <v>33</v>
      </c>
      <c r="C39" s="33"/>
      <c r="D39" s="11">
        <v>10</v>
      </c>
      <c r="E39" s="12">
        <v>1.3</v>
      </c>
      <c r="F39" s="12">
        <v>0.16</v>
      </c>
      <c r="G39" s="12">
        <v>2.81</v>
      </c>
      <c r="H39" s="12">
        <v>25</v>
      </c>
      <c r="I39" s="12">
        <v>943</v>
      </c>
    </row>
    <row r="40" spans="1:9" ht="21.75" customHeight="1" x14ac:dyDescent="0.2">
      <c r="B40" s="37" t="s">
        <v>90</v>
      </c>
      <c r="C40" s="38"/>
      <c r="D40" s="11">
        <v>100</v>
      </c>
      <c r="E40" s="12">
        <v>11.12</v>
      </c>
      <c r="F40" s="12">
        <v>17.25</v>
      </c>
      <c r="G40" s="12">
        <v>19.68</v>
      </c>
      <c r="H40" s="12">
        <v>242.4</v>
      </c>
      <c r="I40" s="14" t="s">
        <v>91</v>
      </c>
    </row>
    <row r="41" spans="1:9" ht="21.75" customHeight="1" x14ac:dyDescent="0.2">
      <c r="B41" s="39" t="s">
        <v>16</v>
      </c>
      <c r="C41" s="40"/>
      <c r="D41" s="11">
        <v>180</v>
      </c>
      <c r="E41" s="12">
        <v>4.32</v>
      </c>
      <c r="F41" s="12">
        <v>4.8</v>
      </c>
      <c r="G41" s="12">
        <v>35.46</v>
      </c>
      <c r="H41" s="12">
        <v>264.5</v>
      </c>
      <c r="I41" s="12">
        <v>516</v>
      </c>
    </row>
    <row r="42" spans="1:9" ht="11.1" customHeight="1" x14ac:dyDescent="0.2">
      <c r="B42" s="33" t="s">
        <v>35</v>
      </c>
      <c r="C42" s="33"/>
      <c r="D42" s="11">
        <v>200</v>
      </c>
      <c r="E42" s="12">
        <v>0.68</v>
      </c>
      <c r="F42" s="12">
        <v>0.28000000000000003</v>
      </c>
      <c r="G42" s="12">
        <v>27.62</v>
      </c>
      <c r="H42" s="12">
        <v>68.599999999999994</v>
      </c>
      <c r="I42" s="12">
        <v>705</v>
      </c>
    </row>
    <row r="43" spans="1:9" ht="11.1" customHeight="1" x14ac:dyDescent="0.2">
      <c r="B43" s="33" t="s">
        <v>18</v>
      </c>
      <c r="C43" s="33"/>
      <c r="D43" s="11">
        <v>40</v>
      </c>
      <c r="E43" s="12">
        <v>4.28</v>
      </c>
      <c r="F43" s="12">
        <v>1.8</v>
      </c>
      <c r="G43" s="12">
        <v>17.399999999999999</v>
      </c>
      <c r="H43" s="12">
        <v>96.8</v>
      </c>
      <c r="I43" s="12">
        <v>897</v>
      </c>
    </row>
    <row r="44" spans="1:9" ht="11.1" customHeight="1" x14ac:dyDescent="0.2">
      <c r="B44" s="33" t="s">
        <v>19</v>
      </c>
      <c r="C44" s="33"/>
      <c r="D44" s="11">
        <v>30</v>
      </c>
      <c r="E44" s="12">
        <v>2.5499999999999998</v>
      </c>
      <c r="F44" s="12">
        <v>0.99</v>
      </c>
      <c r="G44" s="12">
        <v>14.55</v>
      </c>
      <c r="H44" s="12">
        <v>77.7</v>
      </c>
      <c r="I44" s="10" t="s">
        <v>20</v>
      </c>
    </row>
    <row r="45" spans="1:9" ht="11.1" customHeight="1" x14ac:dyDescent="0.2">
      <c r="A45" s="34" t="s">
        <v>21</v>
      </c>
      <c r="B45" s="34"/>
      <c r="C45" s="34"/>
      <c r="D45" s="11">
        <f>SUM(D37:D44)</f>
        <v>816</v>
      </c>
      <c r="E45" s="11">
        <f t="shared" ref="E45:H45" si="4">SUM(E37:E44)</f>
        <v>31.500000000000004</v>
      </c>
      <c r="F45" s="11">
        <f t="shared" si="4"/>
        <v>32.200000000000003</v>
      </c>
      <c r="G45" s="11">
        <f t="shared" si="4"/>
        <v>134.05000000000001</v>
      </c>
      <c r="H45" s="11">
        <f t="shared" si="4"/>
        <v>952</v>
      </c>
      <c r="I45" s="10"/>
    </row>
    <row r="46" spans="1:9" s="1" customFormat="1" ht="11.1" customHeight="1" x14ac:dyDescent="0.2">
      <c r="A46" s="34" t="s">
        <v>22</v>
      </c>
      <c r="B46" s="34"/>
      <c r="C46" s="34"/>
      <c r="D46" s="9">
        <f>D45</f>
        <v>816</v>
      </c>
      <c r="E46" s="9">
        <f t="shared" ref="E46:H46" si="5">E45</f>
        <v>31.500000000000004</v>
      </c>
      <c r="F46" s="9">
        <f t="shared" si="5"/>
        <v>32.200000000000003</v>
      </c>
      <c r="G46" s="9">
        <f t="shared" si="5"/>
        <v>134.05000000000001</v>
      </c>
      <c r="H46" s="9">
        <f t="shared" si="5"/>
        <v>952</v>
      </c>
      <c r="I46" s="10"/>
    </row>
    <row r="47" spans="1:9" ht="11.1" customHeight="1" x14ac:dyDescent="0.2">
      <c r="E47" s="2"/>
      <c r="F47" s="2"/>
      <c r="G47" s="2"/>
      <c r="H47" s="2"/>
      <c r="I47" s="4" t="s">
        <v>36</v>
      </c>
    </row>
    <row r="48" spans="1:9" ht="11.1" customHeight="1" x14ac:dyDescent="0.2">
      <c r="A48" s="3" t="s">
        <v>95</v>
      </c>
      <c r="D48" s="4" t="s">
        <v>1</v>
      </c>
      <c r="E48" s="13">
        <v>1</v>
      </c>
      <c r="G48" s="4" t="s">
        <v>3</v>
      </c>
      <c r="H48" s="1" t="s">
        <v>37</v>
      </c>
    </row>
    <row r="49" spans="1:9" s="1" customFormat="1" ht="20.100000000000001" customHeight="1" x14ac:dyDescent="0.2">
      <c r="A49" s="26" t="s">
        <v>5</v>
      </c>
      <c r="B49" s="26" t="s">
        <v>6</v>
      </c>
      <c r="C49" s="26"/>
      <c r="D49" s="26" t="s">
        <v>7</v>
      </c>
      <c r="E49" s="30" t="s">
        <v>8</v>
      </c>
      <c r="F49" s="30"/>
      <c r="G49" s="30"/>
      <c r="H49" s="26" t="s">
        <v>9</v>
      </c>
      <c r="I49" s="26" t="s">
        <v>10</v>
      </c>
    </row>
    <row r="50" spans="1:9" s="1" customFormat="1" ht="21.95" customHeight="1" x14ac:dyDescent="0.2">
      <c r="A50" s="27"/>
      <c r="B50" s="28"/>
      <c r="C50" s="29"/>
      <c r="D50" s="27"/>
      <c r="E50" s="5" t="s">
        <v>11</v>
      </c>
      <c r="F50" s="5" t="s">
        <v>12</v>
      </c>
      <c r="G50" s="5" t="s">
        <v>13</v>
      </c>
      <c r="H50" s="27"/>
      <c r="I50" s="27"/>
    </row>
    <row r="51" spans="1:9" ht="11.1" customHeight="1" x14ac:dyDescent="0.2">
      <c r="A51" s="6" t="s">
        <v>14</v>
      </c>
      <c r="B51" s="35"/>
      <c r="C51" s="35"/>
      <c r="D51" s="7"/>
      <c r="E51" s="7"/>
      <c r="F51" s="7"/>
      <c r="G51" s="7"/>
      <c r="H51" s="7"/>
      <c r="I51" s="8"/>
    </row>
    <row r="52" spans="1:9" ht="11.25" x14ac:dyDescent="0.2">
      <c r="B52" s="33" t="s">
        <v>38</v>
      </c>
      <c r="C52" s="33"/>
      <c r="D52" s="11">
        <v>100</v>
      </c>
      <c r="E52" s="12">
        <v>1.6</v>
      </c>
      <c r="F52" s="12">
        <v>5.08</v>
      </c>
      <c r="G52" s="12">
        <v>8.4600000000000009</v>
      </c>
      <c r="H52" s="12">
        <v>88.2</v>
      </c>
      <c r="I52" s="10" t="s">
        <v>39</v>
      </c>
    </row>
    <row r="53" spans="1:9" ht="21.95" customHeight="1" x14ac:dyDescent="0.2">
      <c r="B53" s="33" t="s">
        <v>65</v>
      </c>
      <c r="C53" s="33"/>
      <c r="D53" s="11">
        <v>250</v>
      </c>
      <c r="E53" s="12">
        <v>7.13</v>
      </c>
      <c r="F53" s="12">
        <v>6.38</v>
      </c>
      <c r="G53" s="12">
        <v>17.8</v>
      </c>
      <c r="H53" s="12">
        <v>114.2</v>
      </c>
      <c r="I53" s="10" t="s">
        <v>40</v>
      </c>
    </row>
    <row r="54" spans="1:9" ht="21.95" customHeight="1" x14ac:dyDescent="0.2">
      <c r="A54" s="17"/>
      <c r="B54" s="36" t="s">
        <v>81</v>
      </c>
      <c r="C54" s="36"/>
      <c r="D54" s="21">
        <v>6</v>
      </c>
      <c r="E54" s="14">
        <v>1.37</v>
      </c>
      <c r="F54" s="14">
        <v>1.38</v>
      </c>
      <c r="G54" s="14">
        <v>0.05</v>
      </c>
      <c r="H54" s="14">
        <v>14.1</v>
      </c>
      <c r="I54" s="22">
        <v>1052</v>
      </c>
    </row>
    <row r="55" spans="1:9" ht="11.25" x14ac:dyDescent="0.2">
      <c r="A55" s="17"/>
      <c r="B55" s="36" t="s">
        <v>94</v>
      </c>
      <c r="C55" s="36"/>
      <c r="D55" s="21">
        <v>100</v>
      </c>
      <c r="E55" s="14">
        <v>10.050000000000001</v>
      </c>
      <c r="F55" s="14">
        <v>9.56</v>
      </c>
      <c r="G55" s="14">
        <v>2.8</v>
      </c>
      <c r="H55" s="14">
        <v>186.3</v>
      </c>
      <c r="I55" s="14">
        <v>437.06</v>
      </c>
    </row>
    <row r="56" spans="1:9" ht="11.25" x14ac:dyDescent="0.2">
      <c r="B56" s="36" t="s">
        <v>34</v>
      </c>
      <c r="C56" s="36"/>
      <c r="D56" s="21">
        <v>180</v>
      </c>
      <c r="E56" s="14">
        <v>4.28</v>
      </c>
      <c r="F56" s="14">
        <v>6.91</v>
      </c>
      <c r="G56" s="14">
        <v>45.29</v>
      </c>
      <c r="H56" s="14">
        <v>260.39999999999998</v>
      </c>
      <c r="I56" s="14">
        <v>512</v>
      </c>
    </row>
    <row r="57" spans="1:9" ht="11.1" customHeight="1" x14ac:dyDescent="0.2">
      <c r="B57" s="32" t="s">
        <v>74</v>
      </c>
      <c r="C57" s="32"/>
      <c r="D57" s="11">
        <v>200</v>
      </c>
      <c r="E57" s="12">
        <v>0.24</v>
      </c>
      <c r="F57" s="12">
        <v>0.1</v>
      </c>
      <c r="G57" s="12">
        <v>27.7</v>
      </c>
      <c r="H57" s="12">
        <v>114.3</v>
      </c>
      <c r="I57" s="10" t="s">
        <v>17</v>
      </c>
    </row>
    <row r="58" spans="1:9" ht="11.1" customHeight="1" x14ac:dyDescent="0.2">
      <c r="B58" s="33" t="s">
        <v>18</v>
      </c>
      <c r="C58" s="33"/>
      <c r="D58" s="11">
        <v>40</v>
      </c>
      <c r="E58" s="12">
        <v>4.28</v>
      </c>
      <c r="F58" s="12">
        <v>1.8</v>
      </c>
      <c r="G58" s="12">
        <v>17.399999999999999</v>
      </c>
      <c r="H58" s="12">
        <v>96.8</v>
      </c>
      <c r="I58" s="12">
        <v>897</v>
      </c>
    </row>
    <row r="59" spans="1:9" ht="11.1" customHeight="1" x14ac:dyDescent="0.2">
      <c r="B59" s="33" t="s">
        <v>19</v>
      </c>
      <c r="C59" s="33"/>
      <c r="D59" s="11">
        <v>30</v>
      </c>
      <c r="E59" s="12">
        <v>2.5499999999999998</v>
      </c>
      <c r="F59" s="12">
        <v>0.99</v>
      </c>
      <c r="G59" s="12">
        <v>14.55</v>
      </c>
      <c r="H59" s="12">
        <v>77.7</v>
      </c>
      <c r="I59" s="10" t="s">
        <v>20</v>
      </c>
    </row>
    <row r="60" spans="1:9" ht="11.1" customHeight="1" x14ac:dyDescent="0.2">
      <c r="A60" s="34" t="s">
        <v>21</v>
      </c>
      <c r="B60" s="34"/>
      <c r="C60" s="34"/>
      <c r="D60" s="11">
        <f>SUM(D52:D59)</f>
        <v>906</v>
      </c>
      <c r="E60" s="11">
        <f>SUM(E52:E59)</f>
        <v>31.500000000000004</v>
      </c>
      <c r="F60" s="11">
        <f>SUM(F52:F59)</f>
        <v>32.200000000000003</v>
      </c>
      <c r="G60" s="11">
        <f>SUM(G52:G59)</f>
        <v>134.05000000000001</v>
      </c>
      <c r="H60" s="11">
        <f>SUM(H52:H59)</f>
        <v>952</v>
      </c>
      <c r="I60" s="10"/>
    </row>
    <row r="61" spans="1:9" s="1" customFormat="1" ht="11.1" customHeight="1" x14ac:dyDescent="0.2">
      <c r="A61" s="34" t="s">
        <v>22</v>
      </c>
      <c r="B61" s="34"/>
      <c r="C61" s="34"/>
      <c r="D61" s="9">
        <f>D60</f>
        <v>906</v>
      </c>
      <c r="E61" s="9">
        <f t="shared" ref="E61:H61" si="6">E60</f>
        <v>31.500000000000004</v>
      </c>
      <c r="F61" s="9">
        <f t="shared" si="6"/>
        <v>32.200000000000003</v>
      </c>
      <c r="G61" s="9">
        <f t="shared" si="6"/>
        <v>134.05000000000001</v>
      </c>
      <c r="H61" s="9">
        <f t="shared" si="6"/>
        <v>952</v>
      </c>
      <c r="I61" s="10"/>
    </row>
    <row r="62" spans="1:9" ht="11.1" customHeight="1" x14ac:dyDescent="0.2">
      <c r="E62" s="2"/>
      <c r="F62" s="2"/>
      <c r="G62" s="2"/>
      <c r="H62" s="2"/>
      <c r="I62" s="4" t="s">
        <v>42</v>
      </c>
    </row>
    <row r="63" spans="1:9" ht="11.1" customHeight="1" x14ac:dyDescent="0.2">
      <c r="A63" s="3" t="s">
        <v>95</v>
      </c>
      <c r="D63" s="4" t="s">
        <v>1</v>
      </c>
      <c r="E63" s="13">
        <v>1</v>
      </c>
      <c r="G63" s="4" t="s">
        <v>3</v>
      </c>
      <c r="H63" s="1" t="s">
        <v>43</v>
      </c>
    </row>
    <row r="64" spans="1:9" s="1" customFormat="1" ht="20.100000000000001" customHeight="1" x14ac:dyDescent="0.2">
      <c r="A64" s="26" t="s">
        <v>5</v>
      </c>
      <c r="B64" s="26" t="s">
        <v>6</v>
      </c>
      <c r="C64" s="26"/>
      <c r="D64" s="26" t="s">
        <v>7</v>
      </c>
      <c r="E64" s="30" t="s">
        <v>8</v>
      </c>
      <c r="F64" s="30"/>
      <c r="G64" s="30"/>
      <c r="H64" s="26" t="s">
        <v>9</v>
      </c>
      <c r="I64" s="26" t="s">
        <v>10</v>
      </c>
    </row>
    <row r="65" spans="1:9" s="1" customFormat="1" ht="21.95" customHeight="1" x14ac:dyDescent="0.2">
      <c r="A65" s="27"/>
      <c r="B65" s="28"/>
      <c r="C65" s="29"/>
      <c r="D65" s="27"/>
      <c r="E65" s="5" t="s">
        <v>11</v>
      </c>
      <c r="F65" s="5" t="s">
        <v>12</v>
      </c>
      <c r="G65" s="5" t="s">
        <v>13</v>
      </c>
      <c r="H65" s="27"/>
      <c r="I65" s="27"/>
    </row>
    <row r="66" spans="1:9" ht="11.1" customHeight="1" x14ac:dyDescent="0.2">
      <c r="A66" s="6" t="s">
        <v>14</v>
      </c>
      <c r="B66" s="35"/>
      <c r="C66" s="35"/>
      <c r="D66" s="7"/>
      <c r="E66" s="7"/>
      <c r="F66" s="7"/>
      <c r="G66" s="7"/>
      <c r="H66" s="7"/>
      <c r="I66" s="8"/>
    </row>
    <row r="67" spans="1:9" ht="21.95" customHeight="1" x14ac:dyDescent="0.2">
      <c r="B67" s="33" t="s">
        <v>66</v>
      </c>
      <c r="C67" s="33"/>
      <c r="D67" s="11">
        <v>250</v>
      </c>
      <c r="E67" s="12">
        <v>1.65</v>
      </c>
      <c r="F67" s="12">
        <v>1.24</v>
      </c>
      <c r="G67" s="12">
        <v>7.53</v>
      </c>
      <c r="H67" s="12">
        <v>48.2</v>
      </c>
      <c r="I67" s="12">
        <v>124.17</v>
      </c>
    </row>
    <row r="68" spans="1:9" ht="21.95" customHeight="1" x14ac:dyDescent="0.2">
      <c r="A68" s="17"/>
      <c r="B68" s="36" t="s">
        <v>81</v>
      </c>
      <c r="C68" s="36"/>
      <c r="D68" s="21">
        <v>6</v>
      </c>
      <c r="E68" s="14">
        <v>1.37</v>
      </c>
      <c r="F68" s="14">
        <v>1.38</v>
      </c>
      <c r="G68" s="14">
        <v>0.05</v>
      </c>
      <c r="H68" s="14">
        <v>14.1</v>
      </c>
      <c r="I68" s="22">
        <v>1052</v>
      </c>
    </row>
    <row r="69" spans="1:9" ht="11.1" customHeight="1" x14ac:dyDescent="0.2">
      <c r="B69" s="32" t="s">
        <v>76</v>
      </c>
      <c r="C69" s="32"/>
      <c r="D69" s="11">
        <v>280</v>
      </c>
      <c r="E69" s="12">
        <v>21.53</v>
      </c>
      <c r="F69" s="12">
        <v>26.74</v>
      </c>
      <c r="G69" s="12">
        <v>79.67</v>
      </c>
      <c r="H69" s="12">
        <v>654.1</v>
      </c>
      <c r="I69" s="18">
        <v>1025.05</v>
      </c>
    </row>
    <row r="70" spans="1:9" ht="11.1" customHeight="1" x14ac:dyDescent="0.2">
      <c r="B70" s="33" t="s">
        <v>44</v>
      </c>
      <c r="C70" s="33"/>
      <c r="D70" s="11">
        <v>200</v>
      </c>
      <c r="E70" s="12">
        <v>0.12</v>
      </c>
      <c r="F70" s="12">
        <v>0.05</v>
      </c>
      <c r="G70" s="12">
        <v>14.85</v>
      </c>
      <c r="H70" s="12">
        <v>61.1</v>
      </c>
      <c r="I70" s="12">
        <v>930</v>
      </c>
    </row>
    <row r="71" spans="1:9" ht="11.1" customHeight="1" x14ac:dyDescent="0.2">
      <c r="B71" s="33" t="s">
        <v>18</v>
      </c>
      <c r="C71" s="33"/>
      <c r="D71" s="11">
        <v>40</v>
      </c>
      <c r="E71" s="12">
        <v>4.28</v>
      </c>
      <c r="F71" s="12">
        <v>1.8</v>
      </c>
      <c r="G71" s="12">
        <v>17.399999999999999</v>
      </c>
      <c r="H71" s="12">
        <v>96.8</v>
      </c>
      <c r="I71" s="12">
        <v>897</v>
      </c>
    </row>
    <row r="72" spans="1:9" ht="11.1" customHeight="1" x14ac:dyDescent="0.2">
      <c r="B72" s="33" t="s">
        <v>19</v>
      </c>
      <c r="C72" s="33"/>
      <c r="D72" s="11">
        <v>30</v>
      </c>
      <c r="E72" s="12">
        <v>2.5499999999999998</v>
      </c>
      <c r="F72" s="12">
        <v>0.99</v>
      </c>
      <c r="G72" s="12">
        <v>14.55</v>
      </c>
      <c r="H72" s="12">
        <v>77.7</v>
      </c>
      <c r="I72" s="10" t="s">
        <v>20</v>
      </c>
    </row>
    <row r="73" spans="1:9" ht="11.1" customHeight="1" x14ac:dyDescent="0.2">
      <c r="A73" s="34" t="s">
        <v>21</v>
      </c>
      <c r="B73" s="34"/>
      <c r="C73" s="34"/>
      <c r="D73" s="11">
        <f>SUM(D67:D72)</f>
        <v>806</v>
      </c>
      <c r="E73" s="11">
        <f t="shared" ref="E73:H73" si="7">SUM(E67:E72)</f>
        <v>31.500000000000004</v>
      </c>
      <c r="F73" s="11">
        <f t="shared" si="7"/>
        <v>32.200000000000003</v>
      </c>
      <c r="G73" s="11">
        <f t="shared" si="7"/>
        <v>134.05000000000001</v>
      </c>
      <c r="H73" s="11">
        <f t="shared" si="7"/>
        <v>952</v>
      </c>
      <c r="I73" s="10"/>
    </row>
    <row r="74" spans="1:9" s="1" customFormat="1" ht="11.1" customHeight="1" x14ac:dyDescent="0.2">
      <c r="A74" s="34" t="s">
        <v>22</v>
      </c>
      <c r="B74" s="34"/>
      <c r="C74" s="34"/>
      <c r="D74" s="9">
        <f>D73</f>
        <v>806</v>
      </c>
      <c r="E74" s="9">
        <f t="shared" ref="E74:H74" si="8">E73</f>
        <v>31.500000000000004</v>
      </c>
      <c r="F74" s="9">
        <f t="shared" si="8"/>
        <v>32.200000000000003</v>
      </c>
      <c r="G74" s="9">
        <f t="shared" si="8"/>
        <v>134.05000000000001</v>
      </c>
      <c r="H74" s="9">
        <f t="shared" si="8"/>
        <v>952</v>
      </c>
      <c r="I74" s="10"/>
    </row>
    <row r="75" spans="1:9" ht="11.1" customHeight="1" x14ac:dyDescent="0.2">
      <c r="E75" s="2"/>
      <c r="F75" s="2"/>
      <c r="G75" s="2"/>
      <c r="H75" s="2"/>
      <c r="I75" s="4" t="s">
        <v>45</v>
      </c>
    </row>
    <row r="76" spans="1:9" ht="11.1" customHeight="1" x14ac:dyDescent="0.2">
      <c r="A76" s="3" t="s">
        <v>95</v>
      </c>
      <c r="D76" s="4" t="s">
        <v>1</v>
      </c>
      <c r="E76" s="13">
        <v>2</v>
      </c>
      <c r="G76" s="4" t="s">
        <v>3</v>
      </c>
      <c r="H76" s="1" t="s">
        <v>4</v>
      </c>
    </row>
    <row r="77" spans="1:9" s="1" customFormat="1" ht="20.100000000000001" customHeight="1" x14ac:dyDescent="0.2">
      <c r="A77" s="26" t="s">
        <v>5</v>
      </c>
      <c r="B77" s="26" t="s">
        <v>6</v>
      </c>
      <c r="C77" s="26"/>
      <c r="D77" s="26" t="s">
        <v>7</v>
      </c>
      <c r="E77" s="30" t="s">
        <v>8</v>
      </c>
      <c r="F77" s="30"/>
      <c r="G77" s="30"/>
      <c r="H77" s="26" t="s">
        <v>9</v>
      </c>
      <c r="I77" s="26" t="s">
        <v>10</v>
      </c>
    </row>
    <row r="78" spans="1:9" s="1" customFormat="1" ht="21.95" customHeight="1" x14ac:dyDescent="0.2">
      <c r="A78" s="27"/>
      <c r="B78" s="28"/>
      <c r="C78" s="29"/>
      <c r="D78" s="27"/>
      <c r="E78" s="5" t="s">
        <v>11</v>
      </c>
      <c r="F78" s="5" t="s">
        <v>12</v>
      </c>
      <c r="G78" s="5" t="s">
        <v>13</v>
      </c>
      <c r="H78" s="27"/>
      <c r="I78" s="27"/>
    </row>
    <row r="79" spans="1:9" ht="11.1" customHeight="1" x14ac:dyDescent="0.2">
      <c r="A79" s="6" t="s">
        <v>14</v>
      </c>
      <c r="B79" s="35"/>
      <c r="C79" s="35"/>
      <c r="D79" s="7"/>
      <c r="E79" s="7"/>
      <c r="F79" s="7"/>
      <c r="G79" s="7"/>
      <c r="H79" s="7"/>
      <c r="I79" s="8"/>
    </row>
    <row r="80" spans="1:9" ht="11.1" customHeight="1" x14ac:dyDescent="0.2">
      <c r="B80" s="33" t="s">
        <v>25</v>
      </c>
      <c r="C80" s="33"/>
      <c r="D80" s="11">
        <v>100</v>
      </c>
      <c r="E80" s="12">
        <v>1.1000000000000001</v>
      </c>
      <c r="F80" s="12">
        <v>0.2</v>
      </c>
      <c r="G80" s="12">
        <v>3.89</v>
      </c>
      <c r="H80" s="12">
        <v>24</v>
      </c>
      <c r="I80" s="12">
        <v>835</v>
      </c>
    </row>
    <row r="81" spans="1:9" ht="11.1" customHeight="1" x14ac:dyDescent="0.2">
      <c r="B81" s="33" t="s">
        <v>46</v>
      </c>
      <c r="C81" s="33"/>
      <c r="D81" s="11">
        <v>250</v>
      </c>
      <c r="E81" s="12">
        <v>6.33</v>
      </c>
      <c r="F81" s="12">
        <v>10.68</v>
      </c>
      <c r="G81" s="12">
        <v>18.13</v>
      </c>
      <c r="H81" s="12">
        <v>195.4</v>
      </c>
      <c r="I81" s="12">
        <v>960</v>
      </c>
    </row>
    <row r="82" spans="1:9" ht="11.1" customHeight="1" x14ac:dyDescent="0.2">
      <c r="B82" s="33" t="s">
        <v>33</v>
      </c>
      <c r="C82" s="33"/>
      <c r="D82" s="11">
        <v>10</v>
      </c>
      <c r="E82" s="12">
        <v>1.3</v>
      </c>
      <c r="F82" s="12">
        <v>0.16</v>
      </c>
      <c r="G82" s="12">
        <v>2.81</v>
      </c>
      <c r="H82" s="12">
        <v>25</v>
      </c>
      <c r="I82" s="12">
        <v>943</v>
      </c>
    </row>
    <row r="83" spans="1:9" ht="11.1" customHeight="1" x14ac:dyDescent="0.2">
      <c r="B83" s="33" t="s">
        <v>67</v>
      </c>
      <c r="C83" s="33"/>
      <c r="D83" s="11">
        <v>280</v>
      </c>
      <c r="E83" s="12">
        <v>15.7</v>
      </c>
      <c r="F83" s="12">
        <v>18.27</v>
      </c>
      <c r="G83" s="12">
        <v>49.57</v>
      </c>
      <c r="H83" s="12">
        <v>418.8</v>
      </c>
      <c r="I83" s="14" t="s">
        <v>92</v>
      </c>
    </row>
    <row r="84" spans="1:9" ht="11.1" customHeight="1" x14ac:dyDescent="0.2">
      <c r="B84" s="32" t="s">
        <v>74</v>
      </c>
      <c r="C84" s="32"/>
      <c r="D84" s="11">
        <v>200</v>
      </c>
      <c r="E84" s="12">
        <v>0.24</v>
      </c>
      <c r="F84" s="12">
        <v>0.1</v>
      </c>
      <c r="G84" s="12">
        <v>27.7</v>
      </c>
      <c r="H84" s="12">
        <v>114.3</v>
      </c>
      <c r="I84" s="10" t="s">
        <v>17</v>
      </c>
    </row>
    <row r="85" spans="1:9" ht="11.1" customHeight="1" x14ac:dyDescent="0.2">
      <c r="B85" s="33" t="s">
        <v>18</v>
      </c>
      <c r="C85" s="33"/>
      <c r="D85" s="11">
        <v>40</v>
      </c>
      <c r="E85" s="12">
        <v>4.28</v>
      </c>
      <c r="F85" s="12">
        <v>1.8</v>
      </c>
      <c r="G85" s="12">
        <v>17.399999999999999</v>
      </c>
      <c r="H85" s="12">
        <v>96.8</v>
      </c>
      <c r="I85" s="12">
        <v>897</v>
      </c>
    </row>
    <row r="86" spans="1:9" ht="11.1" customHeight="1" x14ac:dyDescent="0.2">
      <c r="B86" s="33" t="s">
        <v>19</v>
      </c>
      <c r="C86" s="33"/>
      <c r="D86" s="11">
        <v>30</v>
      </c>
      <c r="E86" s="12">
        <v>2.5499999999999998</v>
      </c>
      <c r="F86" s="12">
        <v>0.99</v>
      </c>
      <c r="G86" s="12">
        <v>14.55</v>
      </c>
      <c r="H86" s="12">
        <v>77.7</v>
      </c>
      <c r="I86" s="10" t="s">
        <v>20</v>
      </c>
    </row>
    <row r="87" spans="1:9" ht="11.1" customHeight="1" x14ac:dyDescent="0.2">
      <c r="A87" s="34" t="s">
        <v>21</v>
      </c>
      <c r="B87" s="34"/>
      <c r="C87" s="34"/>
      <c r="D87" s="11">
        <f>SUM(D80:D86)</f>
        <v>910</v>
      </c>
      <c r="E87" s="11">
        <f t="shared" ref="E87:H87" si="9">SUM(E80:E86)</f>
        <v>31.5</v>
      </c>
      <c r="F87" s="11">
        <f t="shared" si="9"/>
        <v>32.200000000000003</v>
      </c>
      <c r="G87" s="11">
        <f t="shared" si="9"/>
        <v>134.05000000000001</v>
      </c>
      <c r="H87" s="11">
        <f t="shared" si="9"/>
        <v>952</v>
      </c>
      <c r="I87" s="10"/>
    </row>
    <row r="88" spans="1:9" s="1" customFormat="1" ht="11.1" customHeight="1" x14ac:dyDescent="0.2">
      <c r="A88" s="34" t="s">
        <v>22</v>
      </c>
      <c r="B88" s="34"/>
      <c r="C88" s="34"/>
      <c r="D88" s="9">
        <f>D87</f>
        <v>910</v>
      </c>
      <c r="E88" s="9">
        <f t="shared" ref="E88:H88" si="10">E87</f>
        <v>31.5</v>
      </c>
      <c r="F88" s="9">
        <f t="shared" si="10"/>
        <v>32.200000000000003</v>
      </c>
      <c r="G88" s="9">
        <f t="shared" si="10"/>
        <v>134.05000000000001</v>
      </c>
      <c r="H88" s="9">
        <f t="shared" si="10"/>
        <v>952</v>
      </c>
      <c r="I88" s="10"/>
    </row>
    <row r="89" spans="1:9" ht="11.1" customHeight="1" x14ac:dyDescent="0.2">
      <c r="E89" s="2"/>
      <c r="F89" s="2"/>
      <c r="G89" s="2"/>
      <c r="H89" s="2"/>
      <c r="I89" s="4" t="s">
        <v>47</v>
      </c>
    </row>
    <row r="90" spans="1:9" ht="11.1" customHeight="1" x14ac:dyDescent="0.2">
      <c r="A90" s="3" t="s">
        <v>95</v>
      </c>
      <c r="D90" s="4" t="s">
        <v>1</v>
      </c>
      <c r="E90" s="13">
        <v>2</v>
      </c>
      <c r="G90" s="4" t="s">
        <v>3</v>
      </c>
      <c r="H90" s="1" t="s">
        <v>24</v>
      </c>
    </row>
    <row r="91" spans="1:9" s="1" customFormat="1" ht="20.100000000000001" customHeight="1" x14ac:dyDescent="0.2">
      <c r="A91" s="26" t="s">
        <v>5</v>
      </c>
      <c r="B91" s="26" t="s">
        <v>6</v>
      </c>
      <c r="C91" s="26"/>
      <c r="D91" s="26" t="s">
        <v>7</v>
      </c>
      <c r="E91" s="30" t="s">
        <v>8</v>
      </c>
      <c r="F91" s="30"/>
      <c r="G91" s="30"/>
      <c r="H91" s="26" t="s">
        <v>9</v>
      </c>
      <c r="I91" s="26" t="s">
        <v>10</v>
      </c>
    </row>
    <row r="92" spans="1:9" s="1" customFormat="1" ht="21.95" customHeight="1" x14ac:dyDescent="0.2">
      <c r="A92" s="27"/>
      <c r="B92" s="28"/>
      <c r="C92" s="29"/>
      <c r="D92" s="27"/>
      <c r="E92" s="5" t="s">
        <v>11</v>
      </c>
      <c r="F92" s="5" t="s">
        <v>12</v>
      </c>
      <c r="G92" s="5" t="s">
        <v>13</v>
      </c>
      <c r="H92" s="27"/>
      <c r="I92" s="27"/>
    </row>
    <row r="93" spans="1:9" ht="11.1" customHeight="1" x14ac:dyDescent="0.2">
      <c r="A93" s="6" t="s">
        <v>14</v>
      </c>
      <c r="B93" s="35"/>
      <c r="C93" s="35"/>
      <c r="D93" s="7"/>
      <c r="E93" s="7"/>
      <c r="F93" s="7"/>
      <c r="G93" s="7"/>
      <c r="H93" s="7"/>
      <c r="I93" s="8"/>
    </row>
    <row r="94" spans="1:9" ht="11.1" customHeight="1" x14ac:dyDescent="0.2">
      <c r="B94" s="33" t="s">
        <v>26</v>
      </c>
      <c r="C94" s="33"/>
      <c r="D94" s="11">
        <v>250</v>
      </c>
      <c r="E94" s="12">
        <v>8.2200000000000006</v>
      </c>
      <c r="F94" s="12">
        <v>7.94</v>
      </c>
      <c r="G94" s="12">
        <v>19.38</v>
      </c>
      <c r="H94" s="12">
        <v>139</v>
      </c>
      <c r="I94" s="10" t="s">
        <v>27</v>
      </c>
    </row>
    <row r="95" spans="1:9" ht="22.5" customHeight="1" x14ac:dyDescent="0.2">
      <c r="B95" s="32" t="s">
        <v>78</v>
      </c>
      <c r="C95" s="32"/>
      <c r="D95" s="11">
        <v>100</v>
      </c>
      <c r="E95" s="12">
        <v>12.14</v>
      </c>
      <c r="F95" s="12">
        <v>14.65</v>
      </c>
      <c r="G95" s="12">
        <v>26.09</v>
      </c>
      <c r="H95" s="12">
        <v>288.10000000000002</v>
      </c>
      <c r="I95" s="10" t="s">
        <v>48</v>
      </c>
    </row>
    <row r="96" spans="1:9" ht="11.1" customHeight="1" x14ac:dyDescent="0.2">
      <c r="B96" s="33" t="s">
        <v>49</v>
      </c>
      <c r="C96" s="33"/>
      <c r="D96" s="11">
        <v>180</v>
      </c>
      <c r="E96" s="12">
        <v>3.96</v>
      </c>
      <c r="F96" s="12">
        <v>6.73</v>
      </c>
      <c r="G96" s="12">
        <v>32.270000000000003</v>
      </c>
      <c r="H96" s="12">
        <v>248.7</v>
      </c>
      <c r="I96" s="10" t="s">
        <v>50</v>
      </c>
    </row>
    <row r="97" spans="1:9" ht="11.1" customHeight="1" x14ac:dyDescent="0.2">
      <c r="B97" s="33" t="s">
        <v>29</v>
      </c>
      <c r="C97" s="33"/>
      <c r="D97" s="11">
        <v>200</v>
      </c>
      <c r="E97" s="12">
        <v>0.35</v>
      </c>
      <c r="F97" s="12">
        <v>0.09</v>
      </c>
      <c r="G97" s="12">
        <v>24.36</v>
      </c>
      <c r="H97" s="12">
        <v>101.7</v>
      </c>
      <c r="I97" s="12">
        <v>928</v>
      </c>
    </row>
    <row r="98" spans="1:9" ht="11.1" customHeight="1" x14ac:dyDescent="0.2">
      <c r="B98" s="33" t="s">
        <v>18</v>
      </c>
      <c r="C98" s="33"/>
      <c r="D98" s="11">
        <v>40</v>
      </c>
      <c r="E98" s="12">
        <v>4.28</v>
      </c>
      <c r="F98" s="12">
        <v>1.8</v>
      </c>
      <c r="G98" s="12">
        <v>17.399999999999999</v>
      </c>
      <c r="H98" s="12">
        <v>96.8</v>
      </c>
      <c r="I98" s="12">
        <v>897</v>
      </c>
    </row>
    <row r="99" spans="1:9" ht="11.1" customHeight="1" x14ac:dyDescent="0.2">
      <c r="B99" s="33" t="s">
        <v>19</v>
      </c>
      <c r="C99" s="33"/>
      <c r="D99" s="11">
        <v>30</v>
      </c>
      <c r="E99" s="12">
        <v>2.5499999999999998</v>
      </c>
      <c r="F99" s="12">
        <v>0.99</v>
      </c>
      <c r="G99" s="12">
        <v>14.55</v>
      </c>
      <c r="H99" s="12">
        <v>77.7</v>
      </c>
      <c r="I99" s="10" t="s">
        <v>20</v>
      </c>
    </row>
    <row r="100" spans="1:9" ht="11.1" customHeight="1" x14ac:dyDescent="0.2">
      <c r="A100" s="34" t="s">
        <v>21</v>
      </c>
      <c r="B100" s="34"/>
      <c r="C100" s="34"/>
      <c r="D100" s="11">
        <f>SUM(D94:D99)</f>
        <v>800</v>
      </c>
      <c r="E100" s="11">
        <f t="shared" ref="E100:H100" si="11">SUM(E94:E99)</f>
        <v>31.500000000000004</v>
      </c>
      <c r="F100" s="11">
        <f t="shared" si="11"/>
        <v>32.200000000000003</v>
      </c>
      <c r="G100" s="11">
        <f t="shared" si="11"/>
        <v>134.05000000000001</v>
      </c>
      <c r="H100" s="11">
        <f t="shared" si="11"/>
        <v>952</v>
      </c>
      <c r="I100" s="10"/>
    </row>
    <row r="101" spans="1:9" s="1" customFormat="1" ht="11.1" customHeight="1" x14ac:dyDescent="0.2">
      <c r="A101" s="34" t="s">
        <v>22</v>
      </c>
      <c r="B101" s="34"/>
      <c r="C101" s="34"/>
      <c r="D101" s="9">
        <f>D100</f>
        <v>800</v>
      </c>
      <c r="E101" s="9">
        <f t="shared" ref="E101:H101" si="12">E100</f>
        <v>31.500000000000004</v>
      </c>
      <c r="F101" s="9">
        <f t="shared" si="12"/>
        <v>32.200000000000003</v>
      </c>
      <c r="G101" s="9">
        <f t="shared" si="12"/>
        <v>134.05000000000001</v>
      </c>
      <c r="H101" s="9">
        <f t="shared" si="12"/>
        <v>952</v>
      </c>
      <c r="I101" s="10"/>
    </row>
    <row r="102" spans="1:9" ht="11.1" customHeight="1" x14ac:dyDescent="0.2">
      <c r="E102" s="2"/>
      <c r="F102" s="2"/>
      <c r="G102" s="2"/>
      <c r="H102" s="2"/>
      <c r="I102" s="4" t="s">
        <v>51</v>
      </c>
    </row>
    <row r="103" spans="1:9" ht="11.1" customHeight="1" x14ac:dyDescent="0.2">
      <c r="A103" s="3" t="s">
        <v>95</v>
      </c>
      <c r="D103" s="4" t="s">
        <v>1</v>
      </c>
      <c r="E103" s="13">
        <v>2</v>
      </c>
      <c r="G103" s="4" t="s">
        <v>3</v>
      </c>
      <c r="H103" s="1" t="s">
        <v>31</v>
      </c>
    </row>
    <row r="104" spans="1:9" s="1" customFormat="1" ht="20.100000000000001" customHeight="1" x14ac:dyDescent="0.2">
      <c r="A104" s="26" t="s">
        <v>5</v>
      </c>
      <c r="B104" s="26" t="s">
        <v>6</v>
      </c>
      <c r="C104" s="26"/>
      <c r="D104" s="26" t="s">
        <v>7</v>
      </c>
      <c r="E104" s="30" t="s">
        <v>8</v>
      </c>
      <c r="F104" s="30"/>
      <c r="G104" s="30"/>
      <c r="H104" s="26" t="s">
        <v>9</v>
      </c>
      <c r="I104" s="26" t="s">
        <v>10</v>
      </c>
    </row>
    <row r="105" spans="1:9" s="1" customFormat="1" ht="21.95" customHeight="1" x14ac:dyDescent="0.2">
      <c r="A105" s="27"/>
      <c r="B105" s="28"/>
      <c r="C105" s="29"/>
      <c r="D105" s="27"/>
      <c r="E105" s="5" t="s">
        <v>11</v>
      </c>
      <c r="F105" s="5" t="s">
        <v>12</v>
      </c>
      <c r="G105" s="5" t="s">
        <v>13</v>
      </c>
      <c r="H105" s="27"/>
      <c r="I105" s="27"/>
    </row>
    <row r="106" spans="1:9" ht="11.1" customHeight="1" x14ac:dyDescent="0.2">
      <c r="A106" s="6" t="s">
        <v>14</v>
      </c>
      <c r="B106" s="35"/>
      <c r="C106" s="35"/>
      <c r="D106" s="7"/>
      <c r="E106" s="7"/>
      <c r="F106" s="7"/>
      <c r="G106" s="7"/>
      <c r="H106" s="7"/>
      <c r="I106" s="8"/>
    </row>
    <row r="107" spans="1:9" ht="23.25" customHeight="1" x14ac:dyDescent="0.2">
      <c r="B107" s="32" t="s">
        <v>72</v>
      </c>
      <c r="C107" s="32"/>
      <c r="D107" s="11">
        <v>100</v>
      </c>
      <c r="E107" s="12">
        <v>0.8</v>
      </c>
      <c r="F107" s="12">
        <v>0.1</v>
      </c>
      <c r="G107" s="12">
        <v>2.8</v>
      </c>
      <c r="H107" s="12">
        <v>15</v>
      </c>
      <c r="I107" s="12">
        <v>836</v>
      </c>
    </row>
    <row r="108" spans="1:9" ht="21.95" customHeight="1" x14ac:dyDescent="0.2">
      <c r="B108" s="33" t="s">
        <v>64</v>
      </c>
      <c r="C108" s="33"/>
      <c r="D108" s="11">
        <v>250</v>
      </c>
      <c r="E108" s="12">
        <v>2.04</v>
      </c>
      <c r="F108" s="12">
        <v>1.8</v>
      </c>
      <c r="G108" s="12">
        <v>7.95</v>
      </c>
      <c r="H108" s="12">
        <v>152.6</v>
      </c>
      <c r="I108" s="10" t="s">
        <v>15</v>
      </c>
    </row>
    <row r="109" spans="1:9" ht="21.95" customHeight="1" x14ac:dyDescent="0.2">
      <c r="A109" s="17"/>
      <c r="B109" s="36" t="s">
        <v>81</v>
      </c>
      <c r="C109" s="36"/>
      <c r="D109" s="21" t="s">
        <v>82</v>
      </c>
      <c r="E109" s="14" t="s">
        <v>83</v>
      </c>
      <c r="F109" s="14" t="s">
        <v>84</v>
      </c>
      <c r="G109" s="14" t="s">
        <v>85</v>
      </c>
      <c r="H109" s="14" t="s">
        <v>86</v>
      </c>
      <c r="I109" s="14" t="s">
        <v>87</v>
      </c>
    </row>
    <row r="110" spans="1:9" ht="11.1" customHeight="1" x14ac:dyDescent="0.2">
      <c r="B110" s="31" t="s">
        <v>69</v>
      </c>
      <c r="C110" s="31"/>
      <c r="D110" s="11">
        <v>280</v>
      </c>
      <c r="E110" s="12">
        <v>21.72</v>
      </c>
      <c r="F110" s="12">
        <v>27.35</v>
      </c>
      <c r="G110" s="12">
        <v>67.47</v>
      </c>
      <c r="H110" s="12">
        <v>510.8</v>
      </c>
      <c r="I110" s="18">
        <v>1018.22</v>
      </c>
    </row>
    <row r="111" spans="1:9" ht="11.1" customHeight="1" x14ac:dyDescent="0.2">
      <c r="B111" s="33" t="s">
        <v>53</v>
      </c>
      <c r="C111" s="33"/>
      <c r="D111" s="11">
        <v>200</v>
      </c>
      <c r="E111" s="12">
        <v>0.11</v>
      </c>
      <c r="F111" s="12">
        <v>0.16</v>
      </c>
      <c r="G111" s="12">
        <v>23.88</v>
      </c>
      <c r="H111" s="12">
        <v>99.1</v>
      </c>
      <c r="I111" s="12">
        <v>912</v>
      </c>
    </row>
    <row r="112" spans="1:9" ht="11.1" customHeight="1" x14ac:dyDescent="0.2">
      <c r="B112" s="33" t="s">
        <v>18</v>
      </c>
      <c r="C112" s="33"/>
      <c r="D112" s="11">
        <v>40</v>
      </c>
      <c r="E112" s="12">
        <v>4.28</v>
      </c>
      <c r="F112" s="12">
        <v>1.8</v>
      </c>
      <c r="G112" s="12">
        <v>17.399999999999999</v>
      </c>
      <c r="H112" s="12">
        <v>96.8</v>
      </c>
      <c r="I112" s="12">
        <v>897</v>
      </c>
    </row>
    <row r="113" spans="1:9" ht="11.1" customHeight="1" x14ac:dyDescent="0.2">
      <c r="B113" s="33" t="s">
        <v>19</v>
      </c>
      <c r="C113" s="33"/>
      <c r="D113" s="11">
        <v>30</v>
      </c>
      <c r="E113" s="12">
        <v>2.5499999999999998</v>
      </c>
      <c r="F113" s="12">
        <v>0.99</v>
      </c>
      <c r="G113" s="12">
        <v>14.55</v>
      </c>
      <c r="H113" s="12">
        <v>77.7</v>
      </c>
      <c r="I113" s="10" t="s">
        <v>20</v>
      </c>
    </row>
    <row r="114" spans="1:9" ht="11.1" customHeight="1" x14ac:dyDescent="0.2">
      <c r="A114" s="34" t="s">
        <v>21</v>
      </c>
      <c r="B114" s="34"/>
      <c r="C114" s="34"/>
      <c r="D114" s="11">
        <f>SUM(D107:D113)</f>
        <v>900</v>
      </c>
      <c r="E114" s="11">
        <f>SUM(E107:E113)</f>
        <v>31.5</v>
      </c>
      <c r="F114" s="11">
        <f>SUM(F107:F113)</f>
        <v>32.200000000000003</v>
      </c>
      <c r="G114" s="11">
        <f>SUM(G107:G113)</f>
        <v>134.05000000000001</v>
      </c>
      <c r="H114" s="11">
        <f>SUM(H107:H113)</f>
        <v>952</v>
      </c>
      <c r="I114" s="10"/>
    </row>
    <row r="115" spans="1:9" s="1" customFormat="1" ht="11.1" customHeight="1" x14ac:dyDescent="0.2">
      <c r="A115" s="34" t="s">
        <v>22</v>
      </c>
      <c r="B115" s="34"/>
      <c r="C115" s="34"/>
      <c r="D115" s="9">
        <f>D114</f>
        <v>900</v>
      </c>
      <c r="E115" s="9">
        <f t="shared" ref="E115:H115" si="13">E114</f>
        <v>31.5</v>
      </c>
      <c r="F115" s="9">
        <f t="shared" si="13"/>
        <v>32.200000000000003</v>
      </c>
      <c r="G115" s="9">
        <f t="shared" si="13"/>
        <v>134.05000000000001</v>
      </c>
      <c r="H115" s="9">
        <f t="shared" si="13"/>
        <v>952</v>
      </c>
      <c r="I115" s="10"/>
    </row>
    <row r="116" spans="1:9" ht="11.1" customHeight="1" x14ac:dyDescent="0.2">
      <c r="E116" s="2"/>
      <c r="F116" s="2"/>
      <c r="G116" s="2"/>
      <c r="H116" s="2"/>
      <c r="I116" s="4" t="s">
        <v>54</v>
      </c>
    </row>
    <row r="117" spans="1:9" ht="11.1" customHeight="1" x14ac:dyDescent="0.2">
      <c r="A117" s="3" t="s">
        <v>95</v>
      </c>
      <c r="D117" s="4" t="s">
        <v>1</v>
      </c>
      <c r="E117" s="13">
        <v>2</v>
      </c>
      <c r="G117" s="4" t="s">
        <v>3</v>
      </c>
      <c r="H117" s="1" t="s">
        <v>37</v>
      </c>
    </row>
    <row r="118" spans="1:9" s="1" customFormat="1" ht="20.100000000000001" customHeight="1" x14ac:dyDescent="0.2">
      <c r="A118" s="26" t="s">
        <v>5</v>
      </c>
      <c r="B118" s="26" t="s">
        <v>6</v>
      </c>
      <c r="C118" s="26"/>
      <c r="D118" s="26" t="s">
        <v>7</v>
      </c>
      <c r="E118" s="30" t="s">
        <v>8</v>
      </c>
      <c r="F118" s="30"/>
      <c r="G118" s="30"/>
      <c r="H118" s="26" t="s">
        <v>9</v>
      </c>
      <c r="I118" s="26" t="s">
        <v>10</v>
      </c>
    </row>
    <row r="119" spans="1:9" s="1" customFormat="1" ht="21.95" customHeight="1" x14ac:dyDescent="0.2">
      <c r="A119" s="27"/>
      <c r="B119" s="28"/>
      <c r="C119" s="29"/>
      <c r="D119" s="27"/>
      <c r="E119" s="5" t="s">
        <v>11</v>
      </c>
      <c r="F119" s="5" t="s">
        <v>12</v>
      </c>
      <c r="G119" s="5" t="s">
        <v>13</v>
      </c>
      <c r="H119" s="27"/>
      <c r="I119" s="27"/>
    </row>
    <row r="120" spans="1:9" ht="11.1" customHeight="1" x14ac:dyDescent="0.2">
      <c r="A120" s="6" t="s">
        <v>14</v>
      </c>
      <c r="B120" s="35"/>
      <c r="C120" s="35"/>
      <c r="D120" s="7"/>
      <c r="E120" s="7"/>
      <c r="F120" s="7"/>
      <c r="G120" s="7"/>
      <c r="H120" s="7"/>
      <c r="I120" s="8"/>
    </row>
    <row r="121" spans="1:9" ht="11.1" customHeight="1" x14ac:dyDescent="0.2">
      <c r="B121" s="33" t="s">
        <v>55</v>
      </c>
      <c r="C121" s="33"/>
      <c r="D121" s="11">
        <v>250</v>
      </c>
      <c r="E121" s="12">
        <v>5.73</v>
      </c>
      <c r="F121" s="12">
        <v>6</v>
      </c>
      <c r="G121" s="12">
        <v>13.68</v>
      </c>
      <c r="H121" s="12">
        <v>110.4</v>
      </c>
      <c r="I121" s="12">
        <v>181.07</v>
      </c>
    </row>
    <row r="122" spans="1:9" ht="11.1" customHeight="1" x14ac:dyDescent="0.2">
      <c r="B122" s="31" t="s">
        <v>70</v>
      </c>
      <c r="C122" s="31"/>
      <c r="D122" s="11">
        <v>100</v>
      </c>
      <c r="E122" s="12">
        <v>7.34</v>
      </c>
      <c r="F122" s="12">
        <v>15.87</v>
      </c>
      <c r="G122" s="12">
        <v>26.29</v>
      </c>
      <c r="H122" s="12">
        <v>226.8</v>
      </c>
      <c r="I122" s="19">
        <v>661</v>
      </c>
    </row>
    <row r="123" spans="1:9" ht="11.1" customHeight="1" x14ac:dyDescent="0.2">
      <c r="B123" s="33" t="s">
        <v>41</v>
      </c>
      <c r="C123" s="33"/>
      <c r="D123" s="11">
        <v>180</v>
      </c>
      <c r="E123" s="12">
        <v>11.19</v>
      </c>
      <c r="F123" s="12">
        <v>7.14</v>
      </c>
      <c r="G123" s="12">
        <v>28.35</v>
      </c>
      <c r="H123" s="12">
        <v>272</v>
      </c>
      <c r="I123" s="12">
        <v>998</v>
      </c>
    </row>
    <row r="124" spans="1:9" ht="23.25" customHeight="1" x14ac:dyDescent="0.2">
      <c r="B124" s="43" t="s">
        <v>79</v>
      </c>
      <c r="C124" s="43"/>
      <c r="D124" s="11">
        <v>200</v>
      </c>
      <c r="E124" s="12">
        <v>0.01</v>
      </c>
      <c r="F124" s="10">
        <v>0</v>
      </c>
      <c r="G124" s="12">
        <v>24</v>
      </c>
      <c r="H124" s="12">
        <v>95</v>
      </c>
      <c r="I124" s="10" t="s">
        <v>56</v>
      </c>
    </row>
    <row r="125" spans="1:9" ht="12.75" customHeight="1" x14ac:dyDescent="0.2">
      <c r="A125" s="16"/>
      <c r="B125" s="32" t="s">
        <v>77</v>
      </c>
      <c r="C125" s="32"/>
      <c r="D125" s="20">
        <v>120</v>
      </c>
      <c r="E125" s="19">
        <v>0.4</v>
      </c>
      <c r="F125" s="19">
        <v>0.4</v>
      </c>
      <c r="G125" s="19">
        <v>9.8000000000000007</v>
      </c>
      <c r="H125" s="19">
        <v>73.3</v>
      </c>
      <c r="I125" s="19">
        <v>976</v>
      </c>
    </row>
    <row r="126" spans="1:9" ht="11.1" customHeight="1" x14ac:dyDescent="0.2">
      <c r="B126" s="33" t="s">
        <v>18</v>
      </c>
      <c r="C126" s="33"/>
      <c r="D126" s="11">
        <v>40</v>
      </c>
      <c r="E126" s="12">
        <v>4.28</v>
      </c>
      <c r="F126" s="12">
        <v>1.8</v>
      </c>
      <c r="G126" s="12">
        <v>17.399999999999999</v>
      </c>
      <c r="H126" s="12">
        <v>96.8</v>
      </c>
      <c r="I126" s="12">
        <v>897</v>
      </c>
    </row>
    <row r="127" spans="1:9" ht="11.1" customHeight="1" x14ac:dyDescent="0.2">
      <c r="B127" s="33" t="s">
        <v>19</v>
      </c>
      <c r="C127" s="33"/>
      <c r="D127" s="11">
        <v>30</v>
      </c>
      <c r="E127" s="12">
        <v>2.5499999999999998</v>
      </c>
      <c r="F127" s="12">
        <v>0.99</v>
      </c>
      <c r="G127" s="12">
        <v>14.55</v>
      </c>
      <c r="H127" s="12">
        <v>77.7</v>
      </c>
      <c r="I127" s="10" t="s">
        <v>20</v>
      </c>
    </row>
    <row r="128" spans="1:9" ht="11.1" customHeight="1" x14ac:dyDescent="0.2">
      <c r="A128" s="34" t="s">
        <v>21</v>
      </c>
      <c r="B128" s="34"/>
      <c r="C128" s="34"/>
      <c r="D128" s="11">
        <f>SUM(D121:D127)</f>
        <v>920</v>
      </c>
      <c r="E128" s="11">
        <f t="shared" ref="E128:H128" si="14">SUM(E121:E127)</f>
        <v>31.5</v>
      </c>
      <c r="F128" s="11">
        <f t="shared" si="14"/>
        <v>32.199999999999996</v>
      </c>
      <c r="G128" s="11">
        <f t="shared" si="14"/>
        <v>134.07</v>
      </c>
      <c r="H128" s="11">
        <f t="shared" si="14"/>
        <v>952</v>
      </c>
      <c r="I128" s="10"/>
    </row>
    <row r="129" spans="1:9" s="1" customFormat="1" ht="11.1" customHeight="1" x14ac:dyDescent="0.2">
      <c r="A129" s="34" t="s">
        <v>22</v>
      </c>
      <c r="B129" s="34"/>
      <c r="C129" s="34"/>
      <c r="D129" s="9">
        <f>D128</f>
        <v>920</v>
      </c>
      <c r="E129" s="9">
        <f t="shared" ref="E129:H129" si="15">E128</f>
        <v>31.5</v>
      </c>
      <c r="F129" s="9">
        <f t="shared" si="15"/>
        <v>32.199999999999996</v>
      </c>
      <c r="G129" s="9">
        <f t="shared" si="15"/>
        <v>134.07</v>
      </c>
      <c r="H129" s="9">
        <f t="shared" si="15"/>
        <v>952</v>
      </c>
      <c r="I129" s="10"/>
    </row>
    <row r="130" spans="1:9" ht="11.1" customHeight="1" x14ac:dyDescent="0.2">
      <c r="E130" s="2"/>
      <c r="F130" s="2"/>
      <c r="G130" s="2"/>
      <c r="H130" s="2"/>
      <c r="I130" s="4" t="s">
        <v>57</v>
      </c>
    </row>
    <row r="131" spans="1:9" ht="11.1" customHeight="1" x14ac:dyDescent="0.2">
      <c r="A131" s="3" t="s">
        <v>95</v>
      </c>
      <c r="D131" s="4" t="s">
        <v>1</v>
      </c>
      <c r="E131" s="13">
        <v>2</v>
      </c>
      <c r="G131" s="4" t="s">
        <v>3</v>
      </c>
      <c r="H131" s="1" t="s">
        <v>43</v>
      </c>
    </row>
    <row r="132" spans="1:9" s="1" customFormat="1" ht="20.100000000000001" customHeight="1" x14ac:dyDescent="0.2">
      <c r="A132" s="26" t="s">
        <v>5</v>
      </c>
      <c r="B132" s="26" t="s">
        <v>6</v>
      </c>
      <c r="C132" s="26"/>
      <c r="D132" s="26" t="s">
        <v>7</v>
      </c>
      <c r="E132" s="30" t="s">
        <v>8</v>
      </c>
      <c r="F132" s="30"/>
      <c r="G132" s="30"/>
      <c r="H132" s="26" t="s">
        <v>9</v>
      </c>
      <c r="I132" s="26" t="s">
        <v>10</v>
      </c>
    </row>
    <row r="133" spans="1:9" s="1" customFormat="1" ht="21.95" customHeight="1" x14ac:dyDescent="0.2">
      <c r="A133" s="27"/>
      <c r="B133" s="28"/>
      <c r="C133" s="29"/>
      <c r="D133" s="27"/>
      <c r="E133" s="5" t="s">
        <v>11</v>
      </c>
      <c r="F133" s="5" t="s">
        <v>12</v>
      </c>
      <c r="G133" s="5" t="s">
        <v>13</v>
      </c>
      <c r="H133" s="27"/>
      <c r="I133" s="27"/>
    </row>
    <row r="134" spans="1:9" ht="11.1" customHeight="1" x14ac:dyDescent="0.2">
      <c r="A134" s="6" t="s">
        <v>14</v>
      </c>
      <c r="B134" s="35"/>
      <c r="C134" s="35"/>
      <c r="D134" s="7"/>
      <c r="E134" s="7"/>
      <c r="F134" s="7"/>
      <c r="G134" s="7"/>
      <c r="H134" s="7"/>
      <c r="I134" s="8"/>
    </row>
    <row r="135" spans="1:9" ht="23.25" customHeight="1" x14ac:dyDescent="0.2">
      <c r="B135" s="42" t="s">
        <v>80</v>
      </c>
      <c r="C135" s="42"/>
      <c r="D135" s="11">
        <v>100</v>
      </c>
      <c r="E135" s="12">
        <v>0.8</v>
      </c>
      <c r="F135" s="12">
        <v>0.1</v>
      </c>
      <c r="G135" s="12">
        <v>2.8</v>
      </c>
      <c r="H135" s="12">
        <v>15</v>
      </c>
      <c r="I135" s="18">
        <v>1328.03</v>
      </c>
    </row>
    <row r="136" spans="1:9" ht="12" customHeight="1" x14ac:dyDescent="0.2">
      <c r="B136" s="31" t="s">
        <v>32</v>
      </c>
      <c r="C136" s="31"/>
      <c r="D136" s="11">
        <v>250</v>
      </c>
      <c r="E136" s="12">
        <v>1.65</v>
      </c>
      <c r="F136" s="12">
        <v>1.24</v>
      </c>
      <c r="G136" s="12">
        <v>7.53</v>
      </c>
      <c r="H136" s="12">
        <v>48.2</v>
      </c>
      <c r="I136" s="12">
        <v>124.17</v>
      </c>
    </row>
    <row r="137" spans="1:9" ht="12" customHeight="1" x14ac:dyDescent="0.2">
      <c r="A137" s="17"/>
      <c r="B137" s="36" t="s">
        <v>81</v>
      </c>
      <c r="C137" s="36"/>
      <c r="D137" s="21">
        <v>6</v>
      </c>
      <c r="E137" s="14">
        <v>1.37</v>
      </c>
      <c r="F137" s="14">
        <v>1.38</v>
      </c>
      <c r="G137" s="14">
        <v>0.05</v>
      </c>
      <c r="H137" s="14">
        <v>14.1</v>
      </c>
      <c r="I137" s="22">
        <v>1052</v>
      </c>
    </row>
    <row r="138" spans="1:9" ht="12" customHeight="1" x14ac:dyDescent="0.2">
      <c r="A138" s="16"/>
      <c r="B138" s="33" t="s">
        <v>33</v>
      </c>
      <c r="C138" s="33"/>
      <c r="D138" s="11">
        <v>10</v>
      </c>
      <c r="E138" s="12">
        <v>1.3</v>
      </c>
      <c r="F138" s="12">
        <v>0.16</v>
      </c>
      <c r="G138" s="12">
        <v>2.81</v>
      </c>
      <c r="H138" s="12">
        <v>25</v>
      </c>
      <c r="I138" s="12">
        <v>943</v>
      </c>
    </row>
    <row r="139" spans="1:9" ht="12" customHeight="1" x14ac:dyDescent="0.2">
      <c r="B139" s="39" t="s">
        <v>68</v>
      </c>
      <c r="C139" s="40"/>
      <c r="D139" s="11">
        <v>100</v>
      </c>
      <c r="E139" s="12">
        <v>14.55</v>
      </c>
      <c r="F139" s="12">
        <v>21.45</v>
      </c>
      <c r="G139" s="12">
        <v>25.83</v>
      </c>
      <c r="H139" s="12">
        <v>342.1</v>
      </c>
      <c r="I139" s="10" t="s">
        <v>52</v>
      </c>
    </row>
    <row r="140" spans="1:9" ht="11.25" x14ac:dyDescent="0.2">
      <c r="B140" s="36" t="s">
        <v>28</v>
      </c>
      <c r="C140" s="36"/>
      <c r="D140" s="11">
        <v>180</v>
      </c>
      <c r="E140" s="12">
        <v>4.32</v>
      </c>
      <c r="F140" s="12">
        <v>4.8</v>
      </c>
      <c r="G140" s="12">
        <v>35.46</v>
      </c>
      <c r="H140" s="12">
        <v>264.5</v>
      </c>
      <c r="I140" s="14" t="s">
        <v>93</v>
      </c>
    </row>
    <row r="141" spans="1:9" ht="11.1" customHeight="1" x14ac:dyDescent="0.2">
      <c r="B141" s="33" t="s">
        <v>35</v>
      </c>
      <c r="C141" s="33"/>
      <c r="D141" s="11">
        <v>200</v>
      </c>
      <c r="E141" s="12">
        <v>0.68</v>
      </c>
      <c r="F141" s="12">
        <v>0.28000000000000003</v>
      </c>
      <c r="G141" s="12">
        <v>27.62</v>
      </c>
      <c r="H141" s="12">
        <v>68.599999999999994</v>
      </c>
      <c r="I141" s="12">
        <v>705</v>
      </c>
    </row>
    <row r="142" spans="1:9" ht="11.1" customHeight="1" x14ac:dyDescent="0.2">
      <c r="B142" s="33" t="s">
        <v>18</v>
      </c>
      <c r="C142" s="33"/>
      <c r="D142" s="11">
        <v>40</v>
      </c>
      <c r="E142" s="12">
        <v>4.28</v>
      </c>
      <c r="F142" s="12">
        <v>1.8</v>
      </c>
      <c r="G142" s="12">
        <v>17.399999999999999</v>
      </c>
      <c r="H142" s="12">
        <v>96.8</v>
      </c>
      <c r="I142" s="12">
        <v>897</v>
      </c>
    </row>
    <row r="143" spans="1:9" ht="11.1" customHeight="1" x14ac:dyDescent="0.2">
      <c r="B143" s="33" t="s">
        <v>19</v>
      </c>
      <c r="C143" s="33"/>
      <c r="D143" s="11">
        <v>30</v>
      </c>
      <c r="E143" s="12">
        <v>2.5499999999999998</v>
      </c>
      <c r="F143" s="12">
        <v>0.99</v>
      </c>
      <c r="G143" s="12">
        <v>14.55</v>
      </c>
      <c r="H143" s="12">
        <v>77.7</v>
      </c>
      <c r="I143" s="10" t="s">
        <v>20</v>
      </c>
    </row>
    <row r="144" spans="1:9" ht="11.1" customHeight="1" x14ac:dyDescent="0.2">
      <c r="A144" s="34" t="s">
        <v>21</v>
      </c>
      <c r="B144" s="34"/>
      <c r="C144" s="34"/>
      <c r="D144" s="9">
        <f>SUM(D135:D143)</f>
        <v>916</v>
      </c>
      <c r="E144" s="15">
        <f>SUM(E135:E143)</f>
        <v>31.500000000000004</v>
      </c>
      <c r="F144" s="15">
        <f>SUM(F135:F143)</f>
        <v>32.200000000000003</v>
      </c>
      <c r="G144" s="15">
        <f>SUM(G135:G143)</f>
        <v>134.05000000000001</v>
      </c>
      <c r="H144" s="15">
        <f>SUM(H135:H143)</f>
        <v>952.00000000000011</v>
      </c>
      <c r="I144" s="10"/>
    </row>
    <row r="145" spans="1:9" s="1" customFormat="1" ht="11.1" customHeight="1" x14ac:dyDescent="0.2">
      <c r="A145" s="34" t="s">
        <v>22</v>
      </c>
      <c r="B145" s="34"/>
      <c r="C145" s="34"/>
      <c r="D145" s="9">
        <f>D144</f>
        <v>916</v>
      </c>
      <c r="E145" s="9">
        <f t="shared" ref="E145:H145" si="16">E144</f>
        <v>31.500000000000004</v>
      </c>
      <c r="F145" s="9">
        <f t="shared" si="16"/>
        <v>32.200000000000003</v>
      </c>
      <c r="G145" s="9">
        <f t="shared" si="16"/>
        <v>134.05000000000001</v>
      </c>
      <c r="H145" s="9">
        <f t="shared" si="16"/>
        <v>952.00000000000011</v>
      </c>
      <c r="I145" s="10"/>
    </row>
    <row r="146" spans="1:9" ht="11.1" customHeight="1" x14ac:dyDescent="0.2">
      <c r="A146" s="34" t="s">
        <v>58</v>
      </c>
      <c r="B146" s="34"/>
      <c r="C146" s="34"/>
      <c r="D146" s="9">
        <f>D17+D31+D46+D61+D74+D88+D101+D115+D129+D145</f>
        <v>8900</v>
      </c>
      <c r="E146" s="9">
        <f>E17+E31+E46+E61+E74+E88+E101+E115+E129+E145</f>
        <v>315</v>
      </c>
      <c r="F146" s="9">
        <f>F17+F31+F46+F61+F74+F88+F101+F115+F129+F145</f>
        <v>321.99999999999994</v>
      </c>
      <c r="G146" s="9">
        <f>G17+G31+G46+G61+G74+G88+G101+G115+G129+G145</f>
        <v>1340.5199999999998</v>
      </c>
      <c r="H146" s="9">
        <f>H17+H31+H46+H61+H74+H88+H101+H115+H129+H145</f>
        <v>9520</v>
      </c>
      <c r="I146" s="10"/>
    </row>
    <row r="147" spans="1:9" ht="11.1" customHeight="1" x14ac:dyDescent="0.2">
      <c r="A147" s="34" t="s">
        <v>59</v>
      </c>
      <c r="B147" s="34"/>
      <c r="C147" s="34"/>
      <c r="D147" s="9">
        <f>D146/10</f>
        <v>890</v>
      </c>
      <c r="E147" s="9">
        <f t="shared" ref="E147:H147" si="17">E146/10</f>
        <v>31.5</v>
      </c>
      <c r="F147" s="9">
        <f t="shared" si="17"/>
        <v>32.199999999999996</v>
      </c>
      <c r="G147" s="9">
        <f t="shared" si="17"/>
        <v>134.05199999999996</v>
      </c>
      <c r="H147" s="9">
        <f t="shared" si="17"/>
        <v>952</v>
      </c>
      <c r="I147" s="10"/>
    </row>
    <row r="148" spans="1:9" ht="11.1" customHeight="1" x14ac:dyDescent="0.2"/>
    <row r="149" spans="1:9" ht="11.1" customHeight="1" x14ac:dyDescent="0.2">
      <c r="A149" s="2" t="s">
        <v>60</v>
      </c>
      <c r="B149" s="41" t="s">
        <v>71</v>
      </c>
      <c r="C149" s="41"/>
      <c r="F149" s="2" t="s">
        <v>61</v>
      </c>
      <c r="G149" s="1" t="s">
        <v>62</v>
      </c>
    </row>
  </sheetData>
  <mergeCells count="169">
    <mergeCell ref="B123:C123"/>
    <mergeCell ref="B124:C124"/>
    <mergeCell ref="B126:C126"/>
    <mergeCell ref="B127:C127"/>
    <mergeCell ref="A128:C128"/>
    <mergeCell ref="A129:C129"/>
    <mergeCell ref="A132:A133"/>
    <mergeCell ref="B125:C125"/>
    <mergeCell ref="B120:C120"/>
    <mergeCell ref="D132:D133"/>
    <mergeCell ref="E132:G132"/>
    <mergeCell ref="H132:H133"/>
    <mergeCell ref="I132:I133"/>
    <mergeCell ref="B142:C142"/>
    <mergeCell ref="B132:C133"/>
    <mergeCell ref="B149:C149"/>
    <mergeCell ref="B134:C134"/>
    <mergeCell ref="B135:C135"/>
    <mergeCell ref="B136:C136"/>
    <mergeCell ref="B139:C139"/>
    <mergeCell ref="B141:C141"/>
    <mergeCell ref="B138:C138"/>
    <mergeCell ref="B137:C137"/>
    <mergeCell ref="B140:C140"/>
    <mergeCell ref="B143:C143"/>
    <mergeCell ref="A144:C144"/>
    <mergeCell ref="A145:C145"/>
    <mergeCell ref="A146:C146"/>
    <mergeCell ref="A147:C147"/>
    <mergeCell ref="B121:C121"/>
    <mergeCell ref="B122:C122"/>
    <mergeCell ref="A115:C115"/>
    <mergeCell ref="A118:A119"/>
    <mergeCell ref="B118:C119"/>
    <mergeCell ref="D118:D119"/>
    <mergeCell ref="E118:G118"/>
    <mergeCell ref="H118:H119"/>
    <mergeCell ref="I118:I119"/>
    <mergeCell ref="B106:C106"/>
    <mergeCell ref="B107:C107"/>
    <mergeCell ref="B108:C108"/>
    <mergeCell ref="B110:C110"/>
    <mergeCell ref="B111:C111"/>
    <mergeCell ref="B112:C112"/>
    <mergeCell ref="B113:C113"/>
    <mergeCell ref="A114:C114"/>
    <mergeCell ref="B109:C109"/>
    <mergeCell ref="I104:I105"/>
    <mergeCell ref="B94:C94"/>
    <mergeCell ref="B95:C95"/>
    <mergeCell ref="B96:C96"/>
    <mergeCell ref="B97:C97"/>
    <mergeCell ref="B98:C98"/>
    <mergeCell ref="B99:C99"/>
    <mergeCell ref="A100:C100"/>
    <mergeCell ref="A101:C101"/>
    <mergeCell ref="A104:A105"/>
    <mergeCell ref="B104:C105"/>
    <mergeCell ref="B93:C93"/>
    <mergeCell ref="B86:C86"/>
    <mergeCell ref="A87:C87"/>
    <mergeCell ref="A88:C88"/>
    <mergeCell ref="A91:A92"/>
    <mergeCell ref="B91:C92"/>
    <mergeCell ref="D104:D105"/>
    <mergeCell ref="E104:G104"/>
    <mergeCell ref="H104:H105"/>
    <mergeCell ref="A77:A78"/>
    <mergeCell ref="B77:C78"/>
    <mergeCell ref="B68:C68"/>
    <mergeCell ref="D77:D78"/>
    <mergeCell ref="E77:G77"/>
    <mergeCell ref="H77:H78"/>
    <mergeCell ref="I77:I78"/>
    <mergeCell ref="D91:D92"/>
    <mergeCell ref="E91:G91"/>
    <mergeCell ref="H91:H92"/>
    <mergeCell ref="I91:I92"/>
    <mergeCell ref="B79:C79"/>
    <mergeCell ref="B80:C80"/>
    <mergeCell ref="B81:C81"/>
    <mergeCell ref="B82:C82"/>
    <mergeCell ref="B83:C83"/>
    <mergeCell ref="B84:C84"/>
    <mergeCell ref="B85:C85"/>
    <mergeCell ref="I64:I65"/>
    <mergeCell ref="B66:C66"/>
    <mergeCell ref="B67:C67"/>
    <mergeCell ref="B69:C69"/>
    <mergeCell ref="B70:C70"/>
    <mergeCell ref="B71:C71"/>
    <mergeCell ref="B72:C72"/>
    <mergeCell ref="A73:C73"/>
    <mergeCell ref="A74:C74"/>
    <mergeCell ref="B58:C58"/>
    <mergeCell ref="B59:C59"/>
    <mergeCell ref="A60:C60"/>
    <mergeCell ref="A61:C61"/>
    <mergeCell ref="A64:A65"/>
    <mergeCell ref="B64:C65"/>
    <mergeCell ref="D64:D65"/>
    <mergeCell ref="E64:G64"/>
    <mergeCell ref="H64:H65"/>
    <mergeCell ref="E49:G49"/>
    <mergeCell ref="H49:H50"/>
    <mergeCell ref="I49:I50"/>
    <mergeCell ref="B51:C51"/>
    <mergeCell ref="B52:C52"/>
    <mergeCell ref="B53:C53"/>
    <mergeCell ref="B57:C57"/>
    <mergeCell ref="B54:C54"/>
    <mergeCell ref="B55:C55"/>
    <mergeCell ref="B56:C56"/>
    <mergeCell ref="B42:C42"/>
    <mergeCell ref="B43:C43"/>
    <mergeCell ref="B44:C44"/>
    <mergeCell ref="A45:C45"/>
    <mergeCell ref="A46:C46"/>
    <mergeCell ref="B38:C38"/>
    <mergeCell ref="A49:A50"/>
    <mergeCell ref="B49:C50"/>
    <mergeCell ref="D49:D50"/>
    <mergeCell ref="D34:D35"/>
    <mergeCell ref="E34:G34"/>
    <mergeCell ref="H34:H35"/>
    <mergeCell ref="I34:I35"/>
    <mergeCell ref="B36:C36"/>
    <mergeCell ref="B37:C37"/>
    <mergeCell ref="B39:C39"/>
    <mergeCell ref="B40:C40"/>
    <mergeCell ref="B41:C41"/>
    <mergeCell ref="B25:C25"/>
    <mergeCell ref="B26:C26"/>
    <mergeCell ref="B27:C27"/>
    <mergeCell ref="B28:C28"/>
    <mergeCell ref="B29:C29"/>
    <mergeCell ref="A30:C30"/>
    <mergeCell ref="A31:C31"/>
    <mergeCell ref="A34:A35"/>
    <mergeCell ref="B34:C35"/>
    <mergeCell ref="A20:A21"/>
    <mergeCell ref="B20:C21"/>
    <mergeCell ref="D20:D21"/>
    <mergeCell ref="E20:G20"/>
    <mergeCell ref="H20:H21"/>
    <mergeCell ref="I20:I21"/>
    <mergeCell ref="B22:C22"/>
    <mergeCell ref="B23:C23"/>
    <mergeCell ref="B24:C24"/>
    <mergeCell ref="B12:C12"/>
    <mergeCell ref="B13:C13"/>
    <mergeCell ref="B14:C14"/>
    <mergeCell ref="B15:C15"/>
    <mergeCell ref="A16:C16"/>
    <mergeCell ref="A17:C17"/>
    <mergeCell ref="B6:C6"/>
    <mergeCell ref="B7:C7"/>
    <mergeCell ref="B8:C8"/>
    <mergeCell ref="B9:C9"/>
    <mergeCell ref="B10:C10"/>
    <mergeCell ref="E1:I1"/>
    <mergeCell ref="A2:I2"/>
    <mergeCell ref="A4:A5"/>
    <mergeCell ref="B4:C5"/>
    <mergeCell ref="D4:D5"/>
    <mergeCell ref="E4:G4"/>
    <mergeCell ref="H4:H5"/>
    <mergeCell ref="I4:I5"/>
    <mergeCell ref="B11:C11"/>
  </mergeCells>
  <pageMargins left="0.39370078740157483" right="0.39370078740157483" top="0.39370078740157483" bottom="0.39370078740157483" header="0" footer="0"/>
  <pageSetup paperSize="9" pageOrder="overThenDown" orientation="portrait" r:id="rId1"/>
  <rowBreaks count="3" manualBreakCount="3">
    <brk id="46" max="16383" man="1"/>
    <brk id="88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А. Луткова</dc:creator>
  <cp:lastModifiedBy>Наталья А. Луткова</cp:lastModifiedBy>
  <cp:lastPrinted>2026-08-20T05:48:19Z</cp:lastPrinted>
  <dcterms:created xsi:type="dcterms:W3CDTF">2026-09-22T09:34:49Z</dcterms:created>
  <dcterms:modified xsi:type="dcterms:W3CDTF">2026-09-22T09:34:49Z</dcterms:modified>
</cp:coreProperties>
</file>