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tkova\Desktop\МЕНЮ МОНИТОРИНГ\"/>
    </mc:Choice>
  </mc:AlternateContent>
  <xr:revisionPtr revIDLastSave="0" documentId="8_{7C582194-AFC2-4EFF-922D-7CB58A52595C}" xr6:coauthVersionLast="37" xr6:coauthVersionMax="37" xr10:uidLastSave="{00000000-0000-0000-0000-000000000000}"/>
  <bookViews>
    <workbookView xWindow="0" yWindow="0" windowWidth="28800" windowHeight="12285" xr2:uid="{00000000-000D-0000-FFFF-FFFF00000000}"/>
  </bookViews>
  <sheets>
    <sheet name="TDSheet" sheetId="1" r:id="rId1"/>
  </sheets>
  <calcPr calcId="191029" refMode="R1C1"/>
</workbook>
</file>

<file path=xl/calcChain.xml><?xml version="1.0" encoding="utf-8"?>
<calcChain xmlns="http://schemas.openxmlformats.org/spreadsheetml/2006/main">
  <c r="E119" i="1" l="1"/>
  <c r="F119" i="1"/>
  <c r="G119" i="1"/>
  <c r="H119" i="1"/>
  <c r="D119" i="1"/>
  <c r="E37" i="1" l="1"/>
  <c r="F37" i="1"/>
  <c r="G37" i="1"/>
  <c r="H37" i="1"/>
  <c r="D118" i="1"/>
  <c r="E107" i="1"/>
  <c r="F107" i="1"/>
  <c r="G107" i="1"/>
  <c r="H107" i="1"/>
  <c r="D106" i="1"/>
  <c r="D107" i="1" s="1"/>
  <c r="E94" i="1"/>
  <c r="F94" i="1"/>
  <c r="G94" i="1"/>
  <c r="H94" i="1"/>
  <c r="D93" i="1"/>
  <c r="D94" i="1" s="1"/>
  <c r="E83" i="1"/>
  <c r="F83" i="1"/>
  <c r="G83" i="1"/>
  <c r="H83" i="1"/>
  <c r="D82" i="1"/>
  <c r="D83" i="1" s="1"/>
  <c r="E71" i="1"/>
  <c r="F71" i="1"/>
  <c r="G71" i="1"/>
  <c r="H71" i="1"/>
  <c r="D70" i="1"/>
  <c r="D71" i="1" s="1"/>
  <c r="E60" i="1"/>
  <c r="F60" i="1"/>
  <c r="G60" i="1"/>
  <c r="H60" i="1"/>
  <c r="D59" i="1"/>
  <c r="D60" i="1" s="1"/>
  <c r="E49" i="1"/>
  <c r="F49" i="1"/>
  <c r="G49" i="1"/>
  <c r="H49" i="1"/>
  <c r="D48" i="1"/>
  <c r="D49" i="1" s="1"/>
  <c r="D36" i="1"/>
  <c r="D37" i="1" s="1"/>
  <c r="E25" i="1"/>
  <c r="F25" i="1"/>
  <c r="G25" i="1"/>
  <c r="H25" i="1"/>
  <c r="D24" i="1"/>
  <c r="D25" i="1" s="1"/>
  <c r="E13" i="1"/>
  <c r="F13" i="1"/>
  <c r="G13" i="1"/>
  <c r="H13" i="1"/>
  <c r="D12" i="1"/>
  <c r="D13" i="1" s="1"/>
  <c r="D120" i="1" l="1"/>
  <c r="D121" i="1" s="1"/>
  <c r="E120" i="1" l="1"/>
  <c r="E121" i="1" s="1"/>
  <c r="F120" i="1"/>
  <c r="F121" i="1" s="1"/>
  <c r="H120" i="1"/>
  <c r="H121" i="1" s="1"/>
  <c r="G120" i="1"/>
  <c r="G121" i="1" s="1"/>
</calcChain>
</file>

<file path=xl/sharedStrings.xml><?xml version="1.0" encoding="utf-8"?>
<sst xmlns="http://schemas.openxmlformats.org/spreadsheetml/2006/main" count="246" uniqueCount="77">
  <si>
    <t>Меню приготавливаемых блюд</t>
  </si>
  <si>
    <t>Неделя:</t>
  </si>
  <si>
    <t>1</t>
  </si>
  <si>
    <t>День:</t>
  </si>
  <si>
    <t>понедельник</t>
  </si>
  <si>
    <t>Прием пищи</t>
  </si>
  <si>
    <t>Наименование блюда</t>
  </si>
  <si>
    <t>Вес блюда</t>
  </si>
  <si>
    <t>Пищевые вещества</t>
  </si>
  <si>
    <t>Энерге-
тическая ценность</t>
  </si>
  <si>
    <t>№
рецептуры</t>
  </si>
  <si>
    <t>Белки</t>
  </si>
  <si>
    <t>Жиры</t>
  </si>
  <si>
    <t>Углеводы</t>
  </si>
  <si>
    <t>Завтрак</t>
  </si>
  <si>
    <t>1 330,2</t>
  </si>
  <si>
    <t>1 142,03</t>
  </si>
  <si>
    <t>Чай ягодный</t>
  </si>
  <si>
    <t>Батон</t>
  </si>
  <si>
    <t>Итого за Завтрак</t>
  </si>
  <si>
    <t>Макаронные изделия отварные с маслом</t>
  </si>
  <si>
    <t>1 242,08</t>
  </si>
  <si>
    <t>Хлеб пшеничный</t>
  </si>
  <si>
    <t>Хлеб ржаной</t>
  </si>
  <si>
    <t>1 148</t>
  </si>
  <si>
    <t>Итого за день</t>
  </si>
  <si>
    <t>(лист 2)</t>
  </si>
  <si>
    <t>вторник</t>
  </si>
  <si>
    <t>Пюре картофельное</t>
  </si>
  <si>
    <t>Компот из смеси сухофруктов</t>
  </si>
  <si>
    <t>(лист 3)</t>
  </si>
  <si>
    <t>среда</t>
  </si>
  <si>
    <t>Рис припущенный</t>
  </si>
  <si>
    <t>Напиток из плодов шиповника</t>
  </si>
  <si>
    <t>(лист 4)</t>
  </si>
  <si>
    <t>четверг</t>
  </si>
  <si>
    <t>Каша гречневая рассыпчатая</t>
  </si>
  <si>
    <t>(лист 5)</t>
  </si>
  <si>
    <t>пятница</t>
  </si>
  <si>
    <t>Напиток Ягодка.</t>
  </si>
  <si>
    <t>(лист 6)</t>
  </si>
  <si>
    <t>(лист 7)</t>
  </si>
  <si>
    <t>1 699,06</t>
  </si>
  <si>
    <t>Картофель запеченный</t>
  </si>
  <si>
    <t>1 317</t>
  </si>
  <si>
    <t>(лист 8)</t>
  </si>
  <si>
    <t>14 572</t>
  </si>
  <si>
    <t>Компот из свежих яблок</t>
  </si>
  <si>
    <t>(лист 9)</t>
  </si>
  <si>
    <t>1 318</t>
  </si>
  <si>
    <t>(лист 10)</t>
  </si>
  <si>
    <t>Итого за период</t>
  </si>
  <si>
    <t>Среднее значение за период</t>
  </si>
  <si>
    <t>Составил</t>
  </si>
  <si>
    <t>Утвердил</t>
  </si>
  <si>
    <t>__________________</t>
  </si>
  <si>
    <t>Приложение 8 к СанПиН 2.3/2.4.4282-26</t>
  </si>
  <si>
    <t>Блинчики</t>
  </si>
  <si>
    <t>Паста с соусом "Болоньезе"</t>
  </si>
  <si>
    <t>Наггетсы куриные</t>
  </si>
  <si>
    <t>Джем порционный</t>
  </si>
  <si>
    <t>Плов со свининой</t>
  </si>
  <si>
    <t>Котлета Домашняя</t>
  </si>
  <si>
    <t xml:space="preserve">__________________ </t>
  </si>
  <si>
    <t>Каша рисовая  "Формула энергии"</t>
  </si>
  <si>
    <t>Морс ягодный "Ионный заряд"</t>
  </si>
  <si>
    <t>Печень "Для Первых", тушеная в сметанном соусе</t>
  </si>
  <si>
    <t>Жаркое "АКАДЕМиЯ" из свинины</t>
  </si>
  <si>
    <t>"Формула силы" (Яблоки свежие)</t>
  </si>
  <si>
    <t>"Мозговой штурм" (Фиш- филе минтай)</t>
  </si>
  <si>
    <t>Напиток витаминизированный "Витаминная бомба"</t>
  </si>
  <si>
    <t xml:space="preserve">Котлета куриная "Маскарад" </t>
  </si>
  <si>
    <t>14 524</t>
  </si>
  <si>
    <t>907,17</t>
  </si>
  <si>
    <t>995</t>
  </si>
  <si>
    <t>Гуляш из мяса свинины</t>
  </si>
  <si>
    <t>Рацион: Меню 12 лет и старше (Завтрак)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</si>
</sst>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sz val="8"/>
      <name val="Arial"/>
      <family val="2"/>
    </font>
    <font>
      <b/>
      <sz val="12"/>
      <name val="Arial"/>
    </font>
    <font>
      <b/>
      <sz val="8"/>
      <name val="Arial"/>
    </font>
    <font>
      <b/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5" xfId="0" applyBorder="1" applyAlignment="1">
      <alignment horizontal="center" vertical="center" wrapText="1"/>
    </xf>
    <xf numFmtId="0" fontId="3" fillId="0" borderId="6" xfId="0" applyFont="1" applyBorder="1" applyAlignment="1">
      <alignment horizontal="left"/>
    </xf>
    <xf numFmtId="0" fontId="3" fillId="0" borderId="7" xfId="0" applyFont="1" applyBorder="1" applyAlignment="1">
      <alignment horizontal="left" indent="1"/>
    </xf>
    <xf numFmtId="0" fontId="0" fillId="0" borderId="8" xfId="0" applyBorder="1" applyAlignment="1">
      <alignment horizontal="left"/>
    </xf>
    <xf numFmtId="0" fontId="0" fillId="0" borderId="5" xfId="0" applyBorder="1" applyAlignment="1">
      <alignment horizontal="center" vertical="top" wrapText="1"/>
    </xf>
    <xf numFmtId="0" fontId="0" fillId="0" borderId="5" xfId="0" applyBorder="1" applyAlignment="1">
      <alignment horizontal="center" vertical="top"/>
    </xf>
    <xf numFmtId="0" fontId="0" fillId="0" borderId="5" xfId="0" applyNumberFormat="1" applyBorder="1" applyAlignment="1">
      <alignment horizontal="center" vertical="top" wrapText="1"/>
    </xf>
    <xf numFmtId="0" fontId="0" fillId="0" borderId="5" xfId="0" applyNumberFormat="1" applyBorder="1" applyAlignment="1">
      <alignment horizontal="center" vertical="top"/>
    </xf>
    <xf numFmtId="0" fontId="0" fillId="0" borderId="0" xfId="0" applyNumberFormat="1" applyAlignment="1">
      <alignment horizontal="left"/>
    </xf>
    <xf numFmtId="0" fontId="1" fillId="0" borderId="10" xfId="1" applyNumberFormat="1" applyFont="1" applyBorder="1" applyAlignment="1">
      <alignment horizontal="center" vertical="top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4" fontId="1" fillId="0" borderId="10" xfId="2" applyNumberFormat="1" applyFont="1" applyBorder="1" applyAlignment="1">
      <alignment horizontal="center" vertical="top"/>
    </xf>
    <xf numFmtId="0" fontId="1" fillId="0" borderId="10" xfId="2" applyNumberFormat="1" applyFont="1" applyBorder="1" applyAlignment="1">
      <alignment horizontal="center" vertical="top"/>
    </xf>
    <xf numFmtId="0" fontId="1" fillId="0" borderId="10" xfId="2" applyNumberFormat="1" applyFont="1" applyBorder="1" applyAlignment="1">
      <alignment horizontal="center" vertical="top" wrapText="1"/>
    </xf>
    <xf numFmtId="0" fontId="1" fillId="0" borderId="10" xfId="1" applyNumberFormat="1" applyFont="1" applyBorder="1" applyAlignment="1">
      <alignment horizontal="center" vertical="top" wrapText="1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3" fillId="0" borderId="7" xfId="0" applyFont="1" applyBorder="1" applyAlignment="1">
      <alignment horizontal="left" indent="1"/>
    </xf>
    <xf numFmtId="0" fontId="3" fillId="0" borderId="9" xfId="0" applyFont="1" applyBorder="1" applyAlignment="1">
      <alignment horizontal="left" vertical="top" wrapText="1"/>
    </xf>
    <xf numFmtId="0" fontId="4" fillId="0" borderId="10" xfId="3" applyNumberFormat="1" applyFont="1" applyBorder="1" applyAlignment="1">
      <alignment vertical="top" wrapText="1"/>
    </xf>
    <xf numFmtId="0" fontId="0" fillId="0" borderId="5" xfId="0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1" fillId="0" borderId="10" xfId="1" applyNumberFormat="1" applyFont="1" applyBorder="1" applyAlignment="1">
      <alignment vertical="top" wrapText="1"/>
    </xf>
    <xf numFmtId="0" fontId="1" fillId="0" borderId="10" xfId="2" applyNumberFormat="1" applyFont="1" applyBorder="1" applyAlignment="1">
      <alignment vertical="top" wrapText="1"/>
    </xf>
    <xf numFmtId="0" fontId="0" fillId="0" borderId="0" xfId="0" applyAlignment="1">
      <alignment horizontal="left"/>
    </xf>
    <xf numFmtId="0" fontId="4" fillId="0" borderId="10" xfId="4" applyNumberFormat="1" applyFont="1" applyBorder="1" applyAlignment="1">
      <alignment vertical="top" wrapText="1"/>
    </xf>
  </cellXfs>
  <cellStyles count="5">
    <cellStyle name="Обычный" xfId="0" builtinId="0"/>
    <cellStyle name="Обычный_7-11 лет" xfId="4" xr:uid="{F2245099-72FB-4897-932B-82D66E4848D1}"/>
    <cellStyle name="Обычный_TDSheet" xfId="1" xr:uid="{862445EF-95EF-4F81-8F93-23EBAD2E1F31}"/>
    <cellStyle name="Обычный_Лист1" xfId="2" xr:uid="{B6F71428-D2B5-4A99-845C-CF49087BB699}"/>
    <cellStyle name="Обычный_с закусками 7-11 лет" xfId="3" xr:uid="{FD71EAFE-30DE-4A91-95B0-52199BFB7EF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I123"/>
  <sheetViews>
    <sheetView tabSelected="1" zoomScaleNormal="100" workbookViewId="0">
      <selection activeCell="A3" sqref="A3"/>
    </sheetView>
  </sheetViews>
  <sheetFormatPr defaultColWidth="10.5" defaultRowHeight="11.45" customHeight="1" x14ac:dyDescent="0.2"/>
  <cols>
    <col min="1" max="1" width="12.1640625" style="1" customWidth="1"/>
    <col min="2" max="2" width="12.83203125" style="1" customWidth="1"/>
    <col min="3" max="3" width="19.83203125" style="1" customWidth="1"/>
    <col min="4" max="4" width="10.5" style="1" customWidth="1"/>
    <col min="5" max="8" width="11.6640625" style="1" customWidth="1"/>
    <col min="9" max="9" width="12.6640625" style="1" customWidth="1"/>
  </cols>
  <sheetData>
    <row r="1" spans="1:9" ht="11.1" customHeight="1" x14ac:dyDescent="0.2">
      <c r="E1" s="21" t="s">
        <v>56</v>
      </c>
      <c r="F1" s="22"/>
      <c r="G1" s="22"/>
      <c r="H1" s="22"/>
      <c r="I1" s="22"/>
    </row>
    <row r="2" spans="1:9" ht="15.95" customHeight="1" x14ac:dyDescent="0.25">
      <c r="A2" s="23" t="s">
        <v>0</v>
      </c>
      <c r="B2" s="23"/>
      <c r="C2" s="23"/>
      <c r="D2" s="23"/>
      <c r="E2" s="23"/>
      <c r="F2" s="23"/>
      <c r="G2" s="23"/>
      <c r="H2" s="23"/>
      <c r="I2" s="23"/>
    </row>
    <row r="3" spans="1:9" ht="11.1" customHeight="1" x14ac:dyDescent="0.2">
      <c r="A3" s="3" t="s">
        <v>76</v>
      </c>
      <c r="D3" s="4" t="s">
        <v>1</v>
      </c>
      <c r="E3" s="1" t="s">
        <v>2</v>
      </c>
      <c r="G3" s="4" t="s">
        <v>3</v>
      </c>
      <c r="H3" s="1" t="s">
        <v>4</v>
      </c>
    </row>
    <row r="4" spans="1:9" s="1" customFormat="1" ht="20.100000000000001" customHeight="1" x14ac:dyDescent="0.2">
      <c r="A4" s="24" t="s">
        <v>5</v>
      </c>
      <c r="B4" s="24" t="s">
        <v>6</v>
      </c>
      <c r="C4" s="24"/>
      <c r="D4" s="24" t="s">
        <v>7</v>
      </c>
      <c r="E4" s="28" t="s">
        <v>8</v>
      </c>
      <c r="F4" s="28"/>
      <c r="G4" s="28"/>
      <c r="H4" s="24" t="s">
        <v>9</v>
      </c>
      <c r="I4" s="24" t="s">
        <v>10</v>
      </c>
    </row>
    <row r="5" spans="1:9" s="1" customFormat="1" ht="21.95" customHeight="1" x14ac:dyDescent="0.2">
      <c r="A5" s="25"/>
      <c r="B5" s="26"/>
      <c r="C5" s="27"/>
      <c r="D5" s="25"/>
      <c r="E5" s="5" t="s">
        <v>11</v>
      </c>
      <c r="F5" s="5" t="s">
        <v>12</v>
      </c>
      <c r="G5" s="5" t="s">
        <v>13</v>
      </c>
      <c r="H5" s="25"/>
      <c r="I5" s="25"/>
    </row>
    <row r="6" spans="1:9" ht="11.1" customHeight="1" x14ac:dyDescent="0.2">
      <c r="A6" s="6" t="s">
        <v>14</v>
      </c>
      <c r="B6" s="29"/>
      <c r="C6" s="29"/>
      <c r="D6" s="7"/>
      <c r="E6" s="7"/>
      <c r="F6" s="7"/>
      <c r="G6" s="7"/>
      <c r="H6" s="7"/>
      <c r="I6" s="8"/>
    </row>
    <row r="7" spans="1:9" ht="21.95" customHeight="1" x14ac:dyDescent="0.2">
      <c r="B7" s="31" t="s">
        <v>64</v>
      </c>
      <c r="C7" s="31"/>
      <c r="D7" s="11">
        <v>250</v>
      </c>
      <c r="E7" s="12">
        <v>18.97</v>
      </c>
      <c r="F7" s="12">
        <v>19.690000000000001</v>
      </c>
      <c r="G7" s="12">
        <v>39.83</v>
      </c>
      <c r="H7" s="12">
        <v>372.6</v>
      </c>
      <c r="I7" s="12">
        <v>235.05</v>
      </c>
    </row>
    <row r="8" spans="1:9" ht="11.1" customHeight="1" x14ac:dyDescent="0.2">
      <c r="B8" s="32" t="s">
        <v>57</v>
      </c>
      <c r="C8" s="32"/>
      <c r="D8" s="11">
        <v>50</v>
      </c>
      <c r="E8" s="12">
        <v>1.91</v>
      </c>
      <c r="F8" s="12">
        <v>2.38</v>
      </c>
      <c r="G8" s="12">
        <v>24.44</v>
      </c>
      <c r="H8" s="12">
        <v>151.4</v>
      </c>
      <c r="I8" s="10" t="s">
        <v>15</v>
      </c>
    </row>
    <row r="9" spans="1:9" ht="11.1" customHeight="1" x14ac:dyDescent="0.2">
      <c r="B9" s="32" t="s">
        <v>60</v>
      </c>
      <c r="C9" s="32"/>
      <c r="D9" s="11">
        <v>20</v>
      </c>
      <c r="E9" s="12">
        <v>0.02</v>
      </c>
      <c r="F9" s="12">
        <v>0.02</v>
      </c>
      <c r="G9" s="12">
        <v>3.28</v>
      </c>
      <c r="H9" s="12">
        <v>13.5</v>
      </c>
      <c r="I9" s="10" t="s">
        <v>16</v>
      </c>
    </row>
    <row r="10" spans="1:9" ht="11.1" customHeight="1" x14ac:dyDescent="0.2">
      <c r="B10" s="32" t="s">
        <v>17</v>
      </c>
      <c r="C10" s="32"/>
      <c r="D10" s="11">
        <v>200</v>
      </c>
      <c r="E10" s="12">
        <v>0.1</v>
      </c>
      <c r="F10" s="12">
        <v>0.04</v>
      </c>
      <c r="G10" s="12">
        <v>15.7</v>
      </c>
      <c r="H10" s="12">
        <v>64.3</v>
      </c>
      <c r="I10" s="12">
        <v>971</v>
      </c>
    </row>
    <row r="11" spans="1:9" ht="11.1" customHeight="1" x14ac:dyDescent="0.2">
      <c r="B11" s="32" t="s">
        <v>18</v>
      </c>
      <c r="C11" s="32"/>
      <c r="D11" s="11">
        <v>30</v>
      </c>
      <c r="E11" s="12">
        <v>1.5</v>
      </c>
      <c r="F11" s="12">
        <v>0.87</v>
      </c>
      <c r="G11" s="12">
        <v>12.5</v>
      </c>
      <c r="H11" s="12">
        <v>78.2</v>
      </c>
      <c r="I11" s="12">
        <v>693</v>
      </c>
    </row>
    <row r="12" spans="1:9" ht="11.1" customHeight="1" x14ac:dyDescent="0.2">
      <c r="A12" s="30" t="s">
        <v>19</v>
      </c>
      <c r="B12" s="30"/>
      <c r="C12" s="30"/>
      <c r="D12" s="11">
        <f>SUM(D7:D11)</f>
        <v>550</v>
      </c>
      <c r="E12" s="11">
        <v>22.5</v>
      </c>
      <c r="F12" s="11">
        <v>23</v>
      </c>
      <c r="G12" s="11">
        <v>95.75</v>
      </c>
      <c r="H12" s="11">
        <v>680</v>
      </c>
      <c r="I12" s="10"/>
    </row>
    <row r="13" spans="1:9" s="1" customFormat="1" ht="11.1" customHeight="1" x14ac:dyDescent="0.2">
      <c r="A13" s="30" t="s">
        <v>25</v>
      </c>
      <c r="B13" s="30"/>
      <c r="C13" s="30"/>
      <c r="D13" s="9">
        <f>D12</f>
        <v>550</v>
      </c>
      <c r="E13" s="9">
        <f t="shared" ref="E13:H13" si="0">E12</f>
        <v>22.5</v>
      </c>
      <c r="F13" s="9">
        <f t="shared" si="0"/>
        <v>23</v>
      </c>
      <c r="G13" s="9">
        <f t="shared" si="0"/>
        <v>95.75</v>
      </c>
      <c r="H13" s="9">
        <f t="shared" si="0"/>
        <v>680</v>
      </c>
      <c r="I13" s="10"/>
    </row>
    <row r="14" spans="1:9" ht="11.1" customHeight="1" x14ac:dyDescent="0.2">
      <c r="E14" s="2"/>
      <c r="F14" s="2"/>
      <c r="G14" s="2"/>
      <c r="H14" s="2"/>
      <c r="I14" s="4" t="s">
        <v>26</v>
      </c>
    </row>
    <row r="15" spans="1:9" ht="11.1" customHeight="1" x14ac:dyDescent="0.2">
      <c r="A15" s="3" t="s">
        <v>76</v>
      </c>
      <c r="D15" s="4" t="s">
        <v>1</v>
      </c>
      <c r="E15" s="13">
        <v>1</v>
      </c>
      <c r="G15" s="4" t="s">
        <v>3</v>
      </c>
      <c r="H15" s="1" t="s">
        <v>27</v>
      </c>
    </row>
    <row r="16" spans="1:9" s="1" customFormat="1" ht="20.100000000000001" customHeight="1" x14ac:dyDescent="0.2">
      <c r="A16" s="24" t="s">
        <v>5</v>
      </c>
      <c r="B16" s="24" t="s">
        <v>6</v>
      </c>
      <c r="C16" s="24"/>
      <c r="D16" s="24" t="s">
        <v>7</v>
      </c>
      <c r="E16" s="28" t="s">
        <v>8</v>
      </c>
      <c r="F16" s="28"/>
      <c r="G16" s="28"/>
      <c r="H16" s="24" t="s">
        <v>9</v>
      </c>
      <c r="I16" s="24" t="s">
        <v>10</v>
      </c>
    </row>
    <row r="17" spans="1:9" s="1" customFormat="1" ht="21.95" customHeight="1" x14ac:dyDescent="0.2">
      <c r="A17" s="25"/>
      <c r="B17" s="26"/>
      <c r="C17" s="27"/>
      <c r="D17" s="25"/>
      <c r="E17" s="5" t="s">
        <v>11</v>
      </c>
      <c r="F17" s="5" t="s">
        <v>12</v>
      </c>
      <c r="G17" s="5" t="s">
        <v>13</v>
      </c>
      <c r="H17" s="25"/>
      <c r="I17" s="25"/>
    </row>
    <row r="18" spans="1:9" ht="11.1" customHeight="1" x14ac:dyDescent="0.2">
      <c r="A18" s="6" t="s">
        <v>14</v>
      </c>
      <c r="B18" s="29"/>
      <c r="C18" s="29"/>
      <c r="D18" s="7"/>
      <c r="E18" s="7"/>
      <c r="F18" s="7"/>
      <c r="G18" s="7"/>
      <c r="H18" s="7"/>
      <c r="I18" s="8"/>
    </row>
    <row r="19" spans="1:9" ht="21.95" customHeight="1" x14ac:dyDescent="0.2">
      <c r="B19" s="31" t="s">
        <v>66</v>
      </c>
      <c r="C19" s="31"/>
      <c r="D19" s="11">
        <v>100</v>
      </c>
      <c r="E19" s="12">
        <v>13.76</v>
      </c>
      <c r="F19" s="12">
        <v>17.13</v>
      </c>
      <c r="G19" s="12">
        <v>32.03</v>
      </c>
      <c r="H19" s="12">
        <v>311.5</v>
      </c>
      <c r="I19" s="12">
        <v>261.16000000000003</v>
      </c>
    </row>
    <row r="20" spans="1:9" ht="11.1" customHeight="1" x14ac:dyDescent="0.2">
      <c r="B20" s="32" t="s">
        <v>28</v>
      </c>
      <c r="C20" s="32"/>
      <c r="D20" s="11">
        <v>180</v>
      </c>
      <c r="E20" s="12">
        <v>3.91</v>
      </c>
      <c r="F20" s="12">
        <v>6.05</v>
      </c>
      <c r="G20" s="12">
        <v>26.44</v>
      </c>
      <c r="H20" s="12">
        <v>201.3</v>
      </c>
      <c r="I20" s="12">
        <v>995</v>
      </c>
    </row>
    <row r="21" spans="1:9" ht="11.1" customHeight="1" x14ac:dyDescent="0.2">
      <c r="B21" s="32" t="s">
        <v>29</v>
      </c>
      <c r="C21" s="32"/>
      <c r="D21" s="11">
        <v>200</v>
      </c>
      <c r="E21" s="12">
        <v>0.35</v>
      </c>
      <c r="F21" s="12">
        <v>0.09</v>
      </c>
      <c r="G21" s="12">
        <v>24.36</v>
      </c>
      <c r="H21" s="12">
        <v>101.7</v>
      </c>
      <c r="I21" s="12">
        <v>928</v>
      </c>
    </row>
    <row r="22" spans="1:9" ht="11.1" customHeight="1" x14ac:dyDescent="0.2">
      <c r="B22" s="32" t="s">
        <v>22</v>
      </c>
      <c r="C22" s="32"/>
      <c r="D22" s="11">
        <v>40</v>
      </c>
      <c r="E22" s="12">
        <v>4.28</v>
      </c>
      <c r="F22" s="12">
        <v>1.8</v>
      </c>
      <c r="G22" s="12">
        <v>17.399999999999999</v>
      </c>
      <c r="H22" s="12">
        <v>96.8</v>
      </c>
      <c r="I22" s="12">
        <v>897</v>
      </c>
    </row>
    <row r="23" spans="1:9" ht="11.1" customHeight="1" x14ac:dyDescent="0.2">
      <c r="B23" s="32" t="s">
        <v>23</v>
      </c>
      <c r="C23" s="32"/>
      <c r="D23" s="11">
        <v>30</v>
      </c>
      <c r="E23" s="12">
        <v>2.5499999999999998</v>
      </c>
      <c r="F23" s="12">
        <v>0.99</v>
      </c>
      <c r="G23" s="12">
        <v>14.55</v>
      </c>
      <c r="H23" s="12">
        <v>77.7</v>
      </c>
      <c r="I23" s="10" t="s">
        <v>24</v>
      </c>
    </row>
    <row r="24" spans="1:9" ht="11.1" customHeight="1" x14ac:dyDescent="0.2">
      <c r="A24" s="30" t="s">
        <v>19</v>
      </c>
      <c r="B24" s="30"/>
      <c r="C24" s="30"/>
      <c r="D24" s="11">
        <f>SUM(D19:D23)</f>
        <v>550</v>
      </c>
      <c r="E24" s="11">
        <v>22.5</v>
      </c>
      <c r="F24" s="11">
        <v>23</v>
      </c>
      <c r="G24" s="11">
        <v>95.75</v>
      </c>
      <c r="H24" s="11">
        <v>680</v>
      </c>
      <c r="I24" s="10"/>
    </row>
    <row r="25" spans="1:9" s="1" customFormat="1" ht="11.1" customHeight="1" x14ac:dyDescent="0.2">
      <c r="A25" s="30" t="s">
        <v>25</v>
      </c>
      <c r="B25" s="30"/>
      <c r="C25" s="30"/>
      <c r="D25" s="9">
        <f>D24</f>
        <v>550</v>
      </c>
      <c r="E25" s="9">
        <f t="shared" ref="E25:H25" si="1">E24</f>
        <v>22.5</v>
      </c>
      <c r="F25" s="9">
        <f t="shared" si="1"/>
        <v>23</v>
      </c>
      <c r="G25" s="9">
        <f t="shared" si="1"/>
        <v>95.75</v>
      </c>
      <c r="H25" s="9">
        <f t="shared" si="1"/>
        <v>680</v>
      </c>
      <c r="I25" s="10"/>
    </row>
    <row r="26" spans="1:9" ht="11.1" customHeight="1" x14ac:dyDescent="0.2">
      <c r="E26" s="2"/>
      <c r="F26" s="2"/>
      <c r="G26" s="2"/>
      <c r="H26" s="2"/>
      <c r="I26" s="4" t="s">
        <v>30</v>
      </c>
    </row>
    <row r="27" spans="1:9" ht="11.1" customHeight="1" x14ac:dyDescent="0.2">
      <c r="A27" s="3" t="s">
        <v>76</v>
      </c>
      <c r="D27" s="4" t="s">
        <v>1</v>
      </c>
      <c r="E27" s="13">
        <v>1</v>
      </c>
      <c r="G27" s="4" t="s">
        <v>3</v>
      </c>
      <c r="H27" s="1" t="s">
        <v>31</v>
      </c>
    </row>
    <row r="28" spans="1:9" s="1" customFormat="1" ht="20.100000000000001" customHeight="1" x14ac:dyDescent="0.2">
      <c r="A28" s="24" t="s">
        <v>5</v>
      </c>
      <c r="B28" s="24" t="s">
        <v>6</v>
      </c>
      <c r="C28" s="24"/>
      <c r="D28" s="24" t="s">
        <v>7</v>
      </c>
      <c r="E28" s="28" t="s">
        <v>8</v>
      </c>
      <c r="F28" s="28"/>
      <c r="G28" s="28"/>
      <c r="H28" s="24" t="s">
        <v>9</v>
      </c>
      <c r="I28" s="24" t="s">
        <v>10</v>
      </c>
    </row>
    <row r="29" spans="1:9" s="1" customFormat="1" ht="21.95" customHeight="1" x14ac:dyDescent="0.2">
      <c r="A29" s="25"/>
      <c r="B29" s="26"/>
      <c r="C29" s="27"/>
      <c r="D29" s="25"/>
      <c r="E29" s="5" t="s">
        <v>11</v>
      </c>
      <c r="F29" s="5" t="s">
        <v>12</v>
      </c>
      <c r="G29" s="5" t="s">
        <v>13</v>
      </c>
      <c r="H29" s="25"/>
      <c r="I29" s="25"/>
    </row>
    <row r="30" spans="1:9" ht="11.1" customHeight="1" x14ac:dyDescent="0.2">
      <c r="A30" s="6" t="s">
        <v>14</v>
      </c>
      <c r="B30" s="29"/>
      <c r="C30" s="29"/>
      <c r="D30" s="7"/>
      <c r="E30" s="7"/>
      <c r="F30" s="7"/>
      <c r="G30" s="7"/>
      <c r="H30" s="7"/>
      <c r="I30" s="8"/>
    </row>
    <row r="31" spans="1:9" ht="21.75" customHeight="1" x14ac:dyDescent="0.2">
      <c r="B31" s="33" t="s">
        <v>71</v>
      </c>
      <c r="C31" s="34"/>
      <c r="D31" s="11">
        <v>100</v>
      </c>
      <c r="E31" s="12">
        <v>11.12</v>
      </c>
      <c r="F31" s="12">
        <v>17.25</v>
      </c>
      <c r="G31" s="12">
        <v>19.68</v>
      </c>
      <c r="H31" s="12">
        <v>242.4</v>
      </c>
      <c r="I31" s="14" t="s">
        <v>72</v>
      </c>
    </row>
    <row r="32" spans="1:9" ht="21.75" customHeight="1" x14ac:dyDescent="0.2">
      <c r="B32" s="35" t="s">
        <v>20</v>
      </c>
      <c r="C32" s="36"/>
      <c r="D32" s="11">
        <v>180</v>
      </c>
      <c r="E32" s="12">
        <v>4.32</v>
      </c>
      <c r="F32" s="12">
        <v>4.8</v>
      </c>
      <c r="G32" s="12">
        <v>35.46</v>
      </c>
      <c r="H32" s="12">
        <v>264.5</v>
      </c>
      <c r="I32" s="12">
        <v>516</v>
      </c>
    </row>
    <row r="33" spans="1:9" ht="11.1" customHeight="1" x14ac:dyDescent="0.2">
      <c r="B33" s="32" t="s">
        <v>33</v>
      </c>
      <c r="C33" s="32"/>
      <c r="D33" s="11">
        <v>200</v>
      </c>
      <c r="E33" s="12">
        <v>0.68</v>
      </c>
      <c r="F33" s="12">
        <v>0.28000000000000003</v>
      </c>
      <c r="G33" s="12">
        <v>27.62</v>
      </c>
      <c r="H33" s="12">
        <v>68.599999999999994</v>
      </c>
      <c r="I33" s="12">
        <v>705</v>
      </c>
    </row>
    <row r="34" spans="1:9" ht="11.1" customHeight="1" x14ac:dyDescent="0.2">
      <c r="B34" s="32" t="s">
        <v>22</v>
      </c>
      <c r="C34" s="32"/>
      <c r="D34" s="11">
        <v>40</v>
      </c>
      <c r="E34" s="12">
        <v>4.28</v>
      </c>
      <c r="F34" s="12">
        <v>1.8</v>
      </c>
      <c r="G34" s="12">
        <v>17.399999999999999</v>
      </c>
      <c r="H34" s="12">
        <v>96.8</v>
      </c>
      <c r="I34" s="12">
        <v>897</v>
      </c>
    </row>
    <row r="35" spans="1:9" ht="11.1" customHeight="1" x14ac:dyDescent="0.2">
      <c r="B35" s="32" t="s">
        <v>23</v>
      </c>
      <c r="C35" s="32"/>
      <c r="D35" s="11">
        <v>30</v>
      </c>
      <c r="E35" s="12">
        <v>2.5499999999999998</v>
      </c>
      <c r="F35" s="12">
        <v>0.99</v>
      </c>
      <c r="G35" s="12">
        <v>14.55</v>
      </c>
      <c r="H35" s="12">
        <v>77.7</v>
      </c>
      <c r="I35" s="10" t="s">
        <v>24</v>
      </c>
    </row>
    <row r="36" spans="1:9" ht="11.1" customHeight="1" x14ac:dyDescent="0.2">
      <c r="A36" s="30" t="s">
        <v>19</v>
      </c>
      <c r="B36" s="30"/>
      <c r="C36" s="30"/>
      <c r="D36" s="11">
        <f>SUM(D31:D35)</f>
        <v>550</v>
      </c>
      <c r="E36" s="11">
        <v>22.5</v>
      </c>
      <c r="F36" s="11">
        <v>23</v>
      </c>
      <c r="G36" s="11">
        <v>95.75</v>
      </c>
      <c r="H36" s="11">
        <v>680</v>
      </c>
      <c r="I36" s="10"/>
    </row>
    <row r="37" spans="1:9" s="1" customFormat="1" ht="11.1" customHeight="1" x14ac:dyDescent="0.2">
      <c r="A37" s="30" t="s">
        <v>25</v>
      </c>
      <c r="B37" s="30"/>
      <c r="C37" s="30"/>
      <c r="D37" s="9">
        <f>D36</f>
        <v>550</v>
      </c>
      <c r="E37" s="9">
        <f t="shared" ref="E37:H37" si="2">E36</f>
        <v>22.5</v>
      </c>
      <c r="F37" s="9">
        <f t="shared" si="2"/>
        <v>23</v>
      </c>
      <c r="G37" s="9">
        <f t="shared" si="2"/>
        <v>95.75</v>
      </c>
      <c r="H37" s="9">
        <f t="shared" si="2"/>
        <v>680</v>
      </c>
      <c r="I37" s="10"/>
    </row>
    <row r="38" spans="1:9" ht="11.1" customHeight="1" x14ac:dyDescent="0.2">
      <c r="E38" s="2"/>
      <c r="F38" s="2"/>
      <c r="G38" s="2"/>
      <c r="H38" s="2"/>
      <c r="I38" s="4" t="s">
        <v>34</v>
      </c>
    </row>
    <row r="39" spans="1:9" ht="11.1" customHeight="1" x14ac:dyDescent="0.2">
      <c r="A39" s="3" t="s">
        <v>76</v>
      </c>
      <c r="D39" s="4" t="s">
        <v>1</v>
      </c>
      <c r="E39" s="13">
        <v>1</v>
      </c>
      <c r="G39" s="4" t="s">
        <v>3</v>
      </c>
      <c r="H39" s="1" t="s">
        <v>35</v>
      </c>
    </row>
    <row r="40" spans="1:9" s="1" customFormat="1" ht="20.100000000000001" customHeight="1" x14ac:dyDescent="0.2">
      <c r="A40" s="24" t="s">
        <v>5</v>
      </c>
      <c r="B40" s="24" t="s">
        <v>6</v>
      </c>
      <c r="C40" s="24"/>
      <c r="D40" s="24" t="s">
        <v>7</v>
      </c>
      <c r="E40" s="28" t="s">
        <v>8</v>
      </c>
      <c r="F40" s="28"/>
      <c r="G40" s="28"/>
      <c r="H40" s="24" t="s">
        <v>9</v>
      </c>
      <c r="I40" s="24" t="s">
        <v>10</v>
      </c>
    </row>
    <row r="41" spans="1:9" s="1" customFormat="1" ht="21.95" customHeight="1" x14ac:dyDescent="0.2">
      <c r="A41" s="25"/>
      <c r="B41" s="26"/>
      <c r="C41" s="27"/>
      <c r="D41" s="25"/>
      <c r="E41" s="5" t="s">
        <v>11</v>
      </c>
      <c r="F41" s="5" t="s">
        <v>12</v>
      </c>
      <c r="G41" s="5" t="s">
        <v>13</v>
      </c>
      <c r="H41" s="25"/>
      <c r="I41" s="25"/>
    </row>
    <row r="42" spans="1:9" ht="11.1" customHeight="1" x14ac:dyDescent="0.2">
      <c r="A42" s="6" t="s">
        <v>14</v>
      </c>
      <c r="B42" s="29"/>
      <c r="C42" s="29"/>
      <c r="D42" s="7"/>
      <c r="E42" s="7"/>
      <c r="F42" s="7"/>
      <c r="G42" s="7"/>
      <c r="H42" s="7"/>
      <c r="I42" s="8"/>
    </row>
    <row r="43" spans="1:9" ht="11.25" x14ac:dyDescent="0.2">
      <c r="A43" s="16"/>
      <c r="B43" s="37" t="s">
        <v>75</v>
      </c>
      <c r="C43" s="37"/>
      <c r="D43" s="20">
        <v>100</v>
      </c>
      <c r="E43" s="14">
        <v>10.050000000000001</v>
      </c>
      <c r="F43" s="14">
        <v>9.56</v>
      </c>
      <c r="G43" s="14">
        <v>2.8</v>
      </c>
      <c r="H43" s="14">
        <v>186.3</v>
      </c>
      <c r="I43" s="14">
        <v>437.06</v>
      </c>
    </row>
    <row r="44" spans="1:9" ht="11.25" x14ac:dyDescent="0.2">
      <c r="B44" s="37" t="s">
        <v>32</v>
      </c>
      <c r="C44" s="37"/>
      <c r="D44" s="20">
        <v>180</v>
      </c>
      <c r="E44" s="14">
        <v>4.28</v>
      </c>
      <c r="F44" s="14">
        <v>6.91</v>
      </c>
      <c r="G44" s="14">
        <v>45.29</v>
      </c>
      <c r="H44" s="14">
        <v>260.39999999999998</v>
      </c>
      <c r="I44" s="14">
        <v>512</v>
      </c>
    </row>
    <row r="45" spans="1:9" ht="11.1" customHeight="1" x14ac:dyDescent="0.2">
      <c r="B45" s="31" t="s">
        <v>65</v>
      </c>
      <c r="C45" s="31"/>
      <c r="D45" s="11">
        <v>200</v>
      </c>
      <c r="E45" s="12">
        <v>0.24</v>
      </c>
      <c r="F45" s="12">
        <v>0.1</v>
      </c>
      <c r="G45" s="12">
        <v>27.7</v>
      </c>
      <c r="H45" s="12">
        <v>114.3</v>
      </c>
      <c r="I45" s="10" t="s">
        <v>21</v>
      </c>
    </row>
    <row r="46" spans="1:9" ht="11.1" customHeight="1" x14ac:dyDescent="0.2">
      <c r="B46" s="32" t="s">
        <v>22</v>
      </c>
      <c r="C46" s="32"/>
      <c r="D46" s="11">
        <v>40</v>
      </c>
      <c r="E46" s="12">
        <v>4.28</v>
      </c>
      <c r="F46" s="12">
        <v>1.8</v>
      </c>
      <c r="G46" s="12">
        <v>17.399999999999999</v>
      </c>
      <c r="H46" s="12">
        <v>96.8</v>
      </c>
      <c r="I46" s="12">
        <v>897</v>
      </c>
    </row>
    <row r="47" spans="1:9" ht="11.1" customHeight="1" x14ac:dyDescent="0.2">
      <c r="B47" s="32" t="s">
        <v>23</v>
      </c>
      <c r="C47" s="32"/>
      <c r="D47" s="11">
        <v>30</v>
      </c>
      <c r="E47" s="12">
        <v>2.5499999999999998</v>
      </c>
      <c r="F47" s="12">
        <v>0.99</v>
      </c>
      <c r="G47" s="12">
        <v>14.55</v>
      </c>
      <c r="H47" s="12">
        <v>77.7</v>
      </c>
      <c r="I47" s="10" t="s">
        <v>24</v>
      </c>
    </row>
    <row r="48" spans="1:9" ht="11.1" customHeight="1" x14ac:dyDescent="0.2">
      <c r="A48" s="30" t="s">
        <v>19</v>
      </c>
      <c r="B48" s="30"/>
      <c r="C48" s="30"/>
      <c r="D48" s="11">
        <f>SUM(D43:D47)</f>
        <v>550</v>
      </c>
      <c r="E48" s="11">
        <v>22.5</v>
      </c>
      <c r="F48" s="11">
        <v>23</v>
      </c>
      <c r="G48" s="11">
        <v>95.75</v>
      </c>
      <c r="H48" s="11">
        <v>680</v>
      </c>
      <c r="I48" s="10"/>
    </row>
    <row r="49" spans="1:9" s="1" customFormat="1" ht="11.1" customHeight="1" x14ac:dyDescent="0.2">
      <c r="A49" s="30" t="s">
        <v>25</v>
      </c>
      <c r="B49" s="30"/>
      <c r="C49" s="30"/>
      <c r="D49" s="9">
        <f>D48</f>
        <v>550</v>
      </c>
      <c r="E49" s="9">
        <f t="shared" ref="E49:H49" si="3">E48</f>
        <v>22.5</v>
      </c>
      <c r="F49" s="9">
        <f t="shared" si="3"/>
        <v>23</v>
      </c>
      <c r="G49" s="9">
        <f t="shared" si="3"/>
        <v>95.75</v>
      </c>
      <c r="H49" s="9">
        <f t="shared" si="3"/>
        <v>680</v>
      </c>
      <c r="I49" s="10"/>
    </row>
    <row r="50" spans="1:9" ht="11.1" customHeight="1" x14ac:dyDescent="0.2">
      <c r="E50" s="2"/>
      <c r="F50" s="2"/>
      <c r="G50" s="2"/>
      <c r="H50" s="2"/>
      <c r="I50" s="4" t="s">
        <v>37</v>
      </c>
    </row>
    <row r="51" spans="1:9" ht="11.1" customHeight="1" x14ac:dyDescent="0.2">
      <c r="A51" s="3" t="s">
        <v>76</v>
      </c>
      <c r="D51" s="4" t="s">
        <v>1</v>
      </c>
      <c r="E51" s="13">
        <v>1</v>
      </c>
      <c r="G51" s="4" t="s">
        <v>3</v>
      </c>
      <c r="H51" s="1" t="s">
        <v>38</v>
      </c>
    </row>
    <row r="52" spans="1:9" s="1" customFormat="1" ht="20.100000000000001" customHeight="1" x14ac:dyDescent="0.2">
      <c r="A52" s="24" t="s">
        <v>5</v>
      </c>
      <c r="B52" s="24" t="s">
        <v>6</v>
      </c>
      <c r="C52" s="24"/>
      <c r="D52" s="24" t="s">
        <v>7</v>
      </c>
      <c r="E52" s="28" t="s">
        <v>8</v>
      </c>
      <c r="F52" s="28"/>
      <c r="G52" s="28"/>
      <c r="H52" s="24" t="s">
        <v>9</v>
      </c>
      <c r="I52" s="24" t="s">
        <v>10</v>
      </c>
    </row>
    <row r="53" spans="1:9" s="1" customFormat="1" ht="21.95" customHeight="1" x14ac:dyDescent="0.2">
      <c r="A53" s="25"/>
      <c r="B53" s="26"/>
      <c r="C53" s="27"/>
      <c r="D53" s="25"/>
      <c r="E53" s="5" t="s">
        <v>11</v>
      </c>
      <c r="F53" s="5" t="s">
        <v>12</v>
      </c>
      <c r="G53" s="5" t="s">
        <v>13</v>
      </c>
      <c r="H53" s="25"/>
      <c r="I53" s="25"/>
    </row>
    <row r="54" spans="1:9" ht="11.1" customHeight="1" x14ac:dyDescent="0.2">
      <c r="A54" s="6" t="s">
        <v>14</v>
      </c>
      <c r="B54" s="29"/>
      <c r="C54" s="29"/>
      <c r="D54" s="7"/>
      <c r="E54" s="7"/>
      <c r="F54" s="7"/>
      <c r="G54" s="7"/>
      <c r="H54" s="7"/>
      <c r="I54" s="8"/>
    </row>
    <row r="55" spans="1:9" ht="11.1" customHeight="1" x14ac:dyDescent="0.2">
      <c r="B55" s="31" t="s">
        <v>67</v>
      </c>
      <c r="C55" s="31"/>
      <c r="D55" s="11">
        <v>280</v>
      </c>
      <c r="E55" s="12">
        <v>21.53</v>
      </c>
      <c r="F55" s="12">
        <v>26.74</v>
      </c>
      <c r="G55" s="12">
        <v>79.67</v>
      </c>
      <c r="H55" s="12">
        <v>654.1</v>
      </c>
      <c r="I55" s="17">
        <v>1025.05</v>
      </c>
    </row>
    <row r="56" spans="1:9" ht="11.1" customHeight="1" x14ac:dyDescent="0.2">
      <c r="B56" s="32" t="s">
        <v>39</v>
      </c>
      <c r="C56" s="32"/>
      <c r="D56" s="11">
        <v>200</v>
      </c>
      <c r="E56" s="12">
        <v>0.12</v>
      </c>
      <c r="F56" s="12">
        <v>0.05</v>
      </c>
      <c r="G56" s="12">
        <v>14.85</v>
      </c>
      <c r="H56" s="12">
        <v>61.1</v>
      </c>
      <c r="I56" s="12">
        <v>930</v>
      </c>
    </row>
    <row r="57" spans="1:9" ht="11.1" customHeight="1" x14ac:dyDescent="0.2">
      <c r="B57" s="32" t="s">
        <v>22</v>
      </c>
      <c r="C57" s="32"/>
      <c r="D57" s="11">
        <v>40</v>
      </c>
      <c r="E57" s="12">
        <v>4.28</v>
      </c>
      <c r="F57" s="12">
        <v>1.8</v>
      </c>
      <c r="G57" s="12">
        <v>17.399999999999999</v>
      </c>
      <c r="H57" s="12">
        <v>96.8</v>
      </c>
      <c r="I57" s="12">
        <v>897</v>
      </c>
    </row>
    <row r="58" spans="1:9" ht="11.1" customHeight="1" x14ac:dyDescent="0.2">
      <c r="B58" s="32" t="s">
        <v>23</v>
      </c>
      <c r="C58" s="32"/>
      <c r="D58" s="11">
        <v>30</v>
      </c>
      <c r="E58" s="12">
        <v>2.5499999999999998</v>
      </c>
      <c r="F58" s="12">
        <v>0.99</v>
      </c>
      <c r="G58" s="12">
        <v>14.55</v>
      </c>
      <c r="H58" s="12">
        <v>77.7</v>
      </c>
      <c r="I58" s="10" t="s">
        <v>24</v>
      </c>
    </row>
    <row r="59" spans="1:9" ht="11.1" customHeight="1" x14ac:dyDescent="0.2">
      <c r="A59" s="30" t="s">
        <v>19</v>
      </c>
      <c r="B59" s="30"/>
      <c r="C59" s="30"/>
      <c r="D59" s="11">
        <f>SUM(D55:D58)</f>
        <v>550</v>
      </c>
      <c r="E59" s="11">
        <v>22.5</v>
      </c>
      <c r="F59" s="11">
        <v>23</v>
      </c>
      <c r="G59" s="11">
        <v>95.75</v>
      </c>
      <c r="H59" s="11">
        <v>680</v>
      </c>
      <c r="I59" s="10"/>
    </row>
    <row r="60" spans="1:9" s="1" customFormat="1" ht="11.1" customHeight="1" x14ac:dyDescent="0.2">
      <c r="A60" s="30" t="s">
        <v>25</v>
      </c>
      <c r="B60" s="30"/>
      <c r="C60" s="30"/>
      <c r="D60" s="9">
        <f>D59</f>
        <v>550</v>
      </c>
      <c r="E60" s="9">
        <f t="shared" ref="E60:H60" si="4">E59</f>
        <v>22.5</v>
      </c>
      <c r="F60" s="9">
        <f t="shared" si="4"/>
        <v>23</v>
      </c>
      <c r="G60" s="9">
        <f t="shared" si="4"/>
        <v>95.75</v>
      </c>
      <c r="H60" s="9">
        <f t="shared" si="4"/>
        <v>680</v>
      </c>
      <c r="I60" s="10"/>
    </row>
    <row r="61" spans="1:9" ht="11.1" customHeight="1" x14ac:dyDescent="0.2">
      <c r="E61" s="2"/>
      <c r="F61" s="2"/>
      <c r="G61" s="2"/>
      <c r="H61" s="2"/>
      <c r="I61" s="4" t="s">
        <v>40</v>
      </c>
    </row>
    <row r="62" spans="1:9" ht="11.1" customHeight="1" x14ac:dyDescent="0.2">
      <c r="A62" s="3" t="s">
        <v>76</v>
      </c>
      <c r="D62" s="4" t="s">
        <v>1</v>
      </c>
      <c r="E62" s="13">
        <v>2</v>
      </c>
      <c r="G62" s="4" t="s">
        <v>3</v>
      </c>
      <c r="H62" s="1" t="s">
        <v>4</v>
      </c>
    </row>
    <row r="63" spans="1:9" s="1" customFormat="1" ht="20.100000000000001" customHeight="1" x14ac:dyDescent="0.2">
      <c r="A63" s="24" t="s">
        <v>5</v>
      </c>
      <c r="B63" s="24" t="s">
        <v>6</v>
      </c>
      <c r="C63" s="24"/>
      <c r="D63" s="24" t="s">
        <v>7</v>
      </c>
      <c r="E63" s="28" t="s">
        <v>8</v>
      </c>
      <c r="F63" s="28"/>
      <c r="G63" s="28"/>
      <c r="H63" s="24" t="s">
        <v>9</v>
      </c>
      <c r="I63" s="24" t="s">
        <v>10</v>
      </c>
    </row>
    <row r="64" spans="1:9" s="1" customFormat="1" ht="21.95" customHeight="1" x14ac:dyDescent="0.2">
      <c r="A64" s="25"/>
      <c r="B64" s="26"/>
      <c r="C64" s="27"/>
      <c r="D64" s="25"/>
      <c r="E64" s="5" t="s">
        <v>11</v>
      </c>
      <c r="F64" s="5" t="s">
        <v>12</v>
      </c>
      <c r="G64" s="5" t="s">
        <v>13</v>
      </c>
      <c r="H64" s="25"/>
      <c r="I64" s="25"/>
    </row>
    <row r="65" spans="1:9" ht="11.1" customHeight="1" x14ac:dyDescent="0.2">
      <c r="A65" s="6" t="s">
        <v>14</v>
      </c>
      <c r="B65" s="29"/>
      <c r="C65" s="29"/>
      <c r="D65" s="7"/>
      <c r="E65" s="7"/>
      <c r="F65" s="7"/>
      <c r="G65" s="7"/>
      <c r="H65" s="7"/>
      <c r="I65" s="8"/>
    </row>
    <row r="66" spans="1:9" ht="11.1" customHeight="1" x14ac:dyDescent="0.2">
      <c r="B66" s="32" t="s">
        <v>58</v>
      </c>
      <c r="C66" s="32"/>
      <c r="D66" s="11">
        <v>280</v>
      </c>
      <c r="E66" s="12">
        <v>15.7</v>
      </c>
      <c r="F66" s="12">
        <v>18.27</v>
      </c>
      <c r="G66" s="12">
        <v>49.57</v>
      </c>
      <c r="H66" s="12">
        <v>418.8</v>
      </c>
      <c r="I66" s="14" t="s">
        <v>73</v>
      </c>
    </row>
    <row r="67" spans="1:9" ht="11.1" customHeight="1" x14ac:dyDescent="0.2">
      <c r="B67" s="31" t="s">
        <v>65</v>
      </c>
      <c r="C67" s="31"/>
      <c r="D67" s="11">
        <v>200</v>
      </c>
      <c r="E67" s="12">
        <v>0.24</v>
      </c>
      <c r="F67" s="12">
        <v>0.1</v>
      </c>
      <c r="G67" s="12">
        <v>27.7</v>
      </c>
      <c r="H67" s="12">
        <v>114.3</v>
      </c>
      <c r="I67" s="10" t="s">
        <v>21</v>
      </c>
    </row>
    <row r="68" spans="1:9" ht="11.1" customHeight="1" x14ac:dyDescent="0.2">
      <c r="B68" s="32" t="s">
        <v>22</v>
      </c>
      <c r="C68" s="32"/>
      <c r="D68" s="11">
        <v>40</v>
      </c>
      <c r="E68" s="12">
        <v>4.28</v>
      </c>
      <c r="F68" s="12">
        <v>1.8</v>
      </c>
      <c r="G68" s="12">
        <v>17.399999999999999</v>
      </c>
      <c r="H68" s="12">
        <v>96.8</v>
      </c>
      <c r="I68" s="12">
        <v>897</v>
      </c>
    </row>
    <row r="69" spans="1:9" ht="11.1" customHeight="1" x14ac:dyDescent="0.2">
      <c r="B69" s="32" t="s">
        <v>23</v>
      </c>
      <c r="C69" s="32"/>
      <c r="D69" s="11">
        <v>30</v>
      </c>
      <c r="E69" s="12">
        <v>2.5499999999999998</v>
      </c>
      <c r="F69" s="12">
        <v>0.99</v>
      </c>
      <c r="G69" s="12">
        <v>14.55</v>
      </c>
      <c r="H69" s="12">
        <v>77.7</v>
      </c>
      <c r="I69" s="10" t="s">
        <v>24</v>
      </c>
    </row>
    <row r="70" spans="1:9" ht="11.1" customHeight="1" x14ac:dyDescent="0.2">
      <c r="A70" s="30" t="s">
        <v>19</v>
      </c>
      <c r="B70" s="30"/>
      <c r="C70" s="30"/>
      <c r="D70" s="11">
        <f>SUM(D66:D69)</f>
        <v>550</v>
      </c>
      <c r="E70" s="11">
        <v>22.5</v>
      </c>
      <c r="F70" s="11">
        <v>23</v>
      </c>
      <c r="G70" s="11">
        <v>95.75</v>
      </c>
      <c r="H70" s="11">
        <v>680</v>
      </c>
      <c r="I70" s="10"/>
    </row>
    <row r="71" spans="1:9" s="1" customFormat="1" ht="11.1" customHeight="1" x14ac:dyDescent="0.2">
      <c r="A71" s="30" t="s">
        <v>25</v>
      </c>
      <c r="B71" s="30"/>
      <c r="C71" s="30"/>
      <c r="D71" s="9">
        <f>D70</f>
        <v>550</v>
      </c>
      <c r="E71" s="9">
        <f t="shared" ref="E71:H71" si="5">E70</f>
        <v>22.5</v>
      </c>
      <c r="F71" s="9">
        <f t="shared" si="5"/>
        <v>23</v>
      </c>
      <c r="G71" s="9">
        <f t="shared" si="5"/>
        <v>95.75</v>
      </c>
      <c r="H71" s="9">
        <f t="shared" si="5"/>
        <v>680</v>
      </c>
      <c r="I71" s="10"/>
    </row>
    <row r="72" spans="1:9" ht="11.1" customHeight="1" x14ac:dyDescent="0.2">
      <c r="E72" s="2"/>
      <c r="F72" s="2"/>
      <c r="G72" s="2"/>
      <c r="H72" s="2"/>
      <c r="I72" s="4" t="s">
        <v>41</v>
      </c>
    </row>
    <row r="73" spans="1:9" ht="11.1" customHeight="1" x14ac:dyDescent="0.2">
      <c r="A73" s="3" t="s">
        <v>76</v>
      </c>
      <c r="D73" s="4" t="s">
        <v>1</v>
      </c>
      <c r="E73" s="13">
        <v>2</v>
      </c>
      <c r="G73" s="4" t="s">
        <v>3</v>
      </c>
      <c r="H73" s="1" t="s">
        <v>27</v>
      </c>
    </row>
    <row r="74" spans="1:9" s="1" customFormat="1" ht="20.100000000000001" customHeight="1" x14ac:dyDescent="0.2">
      <c r="A74" s="24" t="s">
        <v>5</v>
      </c>
      <c r="B74" s="24" t="s">
        <v>6</v>
      </c>
      <c r="C74" s="24"/>
      <c r="D74" s="24" t="s">
        <v>7</v>
      </c>
      <c r="E74" s="28" t="s">
        <v>8</v>
      </c>
      <c r="F74" s="28"/>
      <c r="G74" s="28"/>
      <c r="H74" s="24" t="s">
        <v>9</v>
      </c>
      <c r="I74" s="24" t="s">
        <v>10</v>
      </c>
    </row>
    <row r="75" spans="1:9" s="1" customFormat="1" ht="21.95" customHeight="1" x14ac:dyDescent="0.2">
      <c r="A75" s="25"/>
      <c r="B75" s="26"/>
      <c r="C75" s="27"/>
      <c r="D75" s="25"/>
      <c r="E75" s="5" t="s">
        <v>11</v>
      </c>
      <c r="F75" s="5" t="s">
        <v>12</v>
      </c>
      <c r="G75" s="5" t="s">
        <v>13</v>
      </c>
      <c r="H75" s="25"/>
      <c r="I75" s="25"/>
    </row>
    <row r="76" spans="1:9" ht="11.1" customHeight="1" x14ac:dyDescent="0.2">
      <c r="A76" s="6" t="s">
        <v>14</v>
      </c>
      <c r="B76" s="29"/>
      <c r="C76" s="29"/>
      <c r="D76" s="7"/>
      <c r="E76" s="7"/>
      <c r="F76" s="7"/>
      <c r="G76" s="7"/>
      <c r="H76" s="7"/>
      <c r="I76" s="8"/>
    </row>
    <row r="77" spans="1:9" ht="22.5" customHeight="1" x14ac:dyDescent="0.2">
      <c r="B77" s="31" t="s">
        <v>69</v>
      </c>
      <c r="C77" s="31"/>
      <c r="D77" s="11">
        <v>100</v>
      </c>
      <c r="E77" s="12">
        <v>12.14</v>
      </c>
      <c r="F77" s="12">
        <v>14.65</v>
      </c>
      <c r="G77" s="12">
        <v>26.09</v>
      </c>
      <c r="H77" s="12">
        <v>288.10000000000002</v>
      </c>
      <c r="I77" s="10" t="s">
        <v>42</v>
      </c>
    </row>
    <row r="78" spans="1:9" ht="11.1" customHeight="1" x14ac:dyDescent="0.2">
      <c r="B78" s="32" t="s">
        <v>43</v>
      </c>
      <c r="C78" s="32"/>
      <c r="D78" s="11">
        <v>180</v>
      </c>
      <c r="E78" s="12">
        <v>3.96</v>
      </c>
      <c r="F78" s="12">
        <v>6.73</v>
      </c>
      <c r="G78" s="12">
        <v>32.270000000000003</v>
      </c>
      <c r="H78" s="12">
        <v>248.7</v>
      </c>
      <c r="I78" s="10" t="s">
        <v>44</v>
      </c>
    </row>
    <row r="79" spans="1:9" ht="11.1" customHeight="1" x14ac:dyDescent="0.2">
      <c r="B79" s="32" t="s">
        <v>29</v>
      </c>
      <c r="C79" s="32"/>
      <c r="D79" s="11">
        <v>200</v>
      </c>
      <c r="E79" s="12">
        <v>0.35</v>
      </c>
      <c r="F79" s="12">
        <v>0.09</v>
      </c>
      <c r="G79" s="12">
        <v>24.36</v>
      </c>
      <c r="H79" s="12">
        <v>101.7</v>
      </c>
      <c r="I79" s="12">
        <v>928</v>
      </c>
    </row>
    <row r="80" spans="1:9" ht="11.1" customHeight="1" x14ac:dyDescent="0.2">
      <c r="B80" s="32" t="s">
        <v>22</v>
      </c>
      <c r="C80" s="32"/>
      <c r="D80" s="11">
        <v>40</v>
      </c>
      <c r="E80" s="12">
        <v>4.28</v>
      </c>
      <c r="F80" s="12">
        <v>1.8</v>
      </c>
      <c r="G80" s="12">
        <v>17.399999999999999</v>
      </c>
      <c r="H80" s="12">
        <v>96.8</v>
      </c>
      <c r="I80" s="12">
        <v>897</v>
      </c>
    </row>
    <row r="81" spans="1:9" ht="11.1" customHeight="1" x14ac:dyDescent="0.2">
      <c r="B81" s="32" t="s">
        <v>23</v>
      </c>
      <c r="C81" s="32"/>
      <c r="D81" s="11">
        <v>30</v>
      </c>
      <c r="E81" s="12">
        <v>2.5499999999999998</v>
      </c>
      <c r="F81" s="12">
        <v>0.99</v>
      </c>
      <c r="G81" s="12">
        <v>14.55</v>
      </c>
      <c r="H81" s="12">
        <v>77.7</v>
      </c>
      <c r="I81" s="10" t="s">
        <v>24</v>
      </c>
    </row>
    <row r="82" spans="1:9" ht="11.1" customHeight="1" x14ac:dyDescent="0.2">
      <c r="A82" s="30" t="s">
        <v>19</v>
      </c>
      <c r="B82" s="30"/>
      <c r="C82" s="30"/>
      <c r="D82" s="11">
        <f>SUM(D77:D81)</f>
        <v>550</v>
      </c>
      <c r="E82" s="11">
        <v>22.5</v>
      </c>
      <c r="F82" s="11">
        <v>23</v>
      </c>
      <c r="G82" s="11">
        <v>95.75</v>
      </c>
      <c r="H82" s="11">
        <v>680</v>
      </c>
      <c r="I82" s="10"/>
    </row>
    <row r="83" spans="1:9" s="1" customFormat="1" ht="11.1" customHeight="1" x14ac:dyDescent="0.2">
      <c r="A83" s="30" t="s">
        <v>25</v>
      </c>
      <c r="B83" s="30"/>
      <c r="C83" s="30"/>
      <c r="D83" s="9">
        <f>D82</f>
        <v>550</v>
      </c>
      <c r="E83" s="9">
        <f t="shared" ref="E83:H83" si="6">E82</f>
        <v>22.5</v>
      </c>
      <c r="F83" s="9">
        <f t="shared" si="6"/>
        <v>23</v>
      </c>
      <c r="G83" s="9">
        <f t="shared" si="6"/>
        <v>95.75</v>
      </c>
      <c r="H83" s="9">
        <f t="shared" si="6"/>
        <v>680</v>
      </c>
      <c r="I83" s="10"/>
    </row>
    <row r="84" spans="1:9" ht="11.1" customHeight="1" x14ac:dyDescent="0.2">
      <c r="E84" s="2"/>
      <c r="F84" s="2"/>
      <c r="G84" s="2"/>
      <c r="H84" s="2"/>
      <c r="I84" s="4" t="s">
        <v>45</v>
      </c>
    </row>
    <row r="85" spans="1:9" ht="11.1" customHeight="1" x14ac:dyDescent="0.2">
      <c r="A85" s="3" t="s">
        <v>76</v>
      </c>
      <c r="D85" s="4" t="s">
        <v>1</v>
      </c>
      <c r="E85" s="13">
        <v>2</v>
      </c>
      <c r="G85" s="4" t="s">
        <v>3</v>
      </c>
      <c r="H85" s="1" t="s">
        <v>31</v>
      </c>
    </row>
    <row r="86" spans="1:9" s="1" customFormat="1" ht="20.100000000000001" customHeight="1" x14ac:dyDescent="0.2">
      <c r="A86" s="24" t="s">
        <v>5</v>
      </c>
      <c r="B86" s="24" t="s">
        <v>6</v>
      </c>
      <c r="C86" s="24"/>
      <c r="D86" s="24" t="s">
        <v>7</v>
      </c>
      <c r="E86" s="28" t="s">
        <v>8</v>
      </c>
      <c r="F86" s="28"/>
      <c r="G86" s="28"/>
      <c r="H86" s="24" t="s">
        <v>9</v>
      </c>
      <c r="I86" s="24" t="s">
        <v>10</v>
      </c>
    </row>
    <row r="87" spans="1:9" s="1" customFormat="1" ht="21.95" customHeight="1" x14ac:dyDescent="0.2">
      <c r="A87" s="25"/>
      <c r="B87" s="26"/>
      <c r="C87" s="27"/>
      <c r="D87" s="25"/>
      <c r="E87" s="5" t="s">
        <v>11</v>
      </c>
      <c r="F87" s="5" t="s">
        <v>12</v>
      </c>
      <c r="G87" s="5" t="s">
        <v>13</v>
      </c>
      <c r="H87" s="25"/>
      <c r="I87" s="25"/>
    </row>
    <row r="88" spans="1:9" ht="11.1" customHeight="1" x14ac:dyDescent="0.2">
      <c r="A88" s="6" t="s">
        <v>14</v>
      </c>
      <c r="B88" s="29"/>
      <c r="C88" s="29"/>
      <c r="D88" s="7"/>
      <c r="E88" s="7"/>
      <c r="F88" s="7"/>
      <c r="G88" s="7"/>
      <c r="H88" s="7"/>
      <c r="I88" s="8"/>
    </row>
    <row r="89" spans="1:9" ht="11.1" customHeight="1" x14ac:dyDescent="0.2">
      <c r="B89" s="38" t="s">
        <v>61</v>
      </c>
      <c r="C89" s="38"/>
      <c r="D89" s="11">
        <v>280</v>
      </c>
      <c r="E89" s="12">
        <v>21.72</v>
      </c>
      <c r="F89" s="12">
        <v>27.35</v>
      </c>
      <c r="G89" s="12">
        <v>67.47</v>
      </c>
      <c r="H89" s="12">
        <v>510.8</v>
      </c>
      <c r="I89" s="17">
        <v>1018.22</v>
      </c>
    </row>
    <row r="90" spans="1:9" ht="11.1" customHeight="1" x14ac:dyDescent="0.2">
      <c r="B90" s="32" t="s">
        <v>47</v>
      </c>
      <c r="C90" s="32"/>
      <c r="D90" s="11">
        <v>200</v>
      </c>
      <c r="E90" s="12">
        <v>0.11</v>
      </c>
      <c r="F90" s="12">
        <v>0.16</v>
      </c>
      <c r="G90" s="12">
        <v>23.88</v>
      </c>
      <c r="H90" s="12">
        <v>99.1</v>
      </c>
      <c r="I90" s="12">
        <v>912</v>
      </c>
    </row>
    <row r="91" spans="1:9" ht="11.1" customHeight="1" x14ac:dyDescent="0.2">
      <c r="B91" s="32" t="s">
        <v>22</v>
      </c>
      <c r="C91" s="32"/>
      <c r="D91" s="11">
        <v>40</v>
      </c>
      <c r="E91" s="12">
        <v>4.28</v>
      </c>
      <c r="F91" s="12">
        <v>1.8</v>
      </c>
      <c r="G91" s="12">
        <v>17.399999999999999</v>
      </c>
      <c r="H91" s="12">
        <v>96.8</v>
      </c>
      <c r="I91" s="12">
        <v>897</v>
      </c>
    </row>
    <row r="92" spans="1:9" ht="11.1" customHeight="1" x14ac:dyDescent="0.2">
      <c r="B92" s="32" t="s">
        <v>23</v>
      </c>
      <c r="C92" s="32"/>
      <c r="D92" s="11">
        <v>30</v>
      </c>
      <c r="E92" s="12">
        <v>2.5499999999999998</v>
      </c>
      <c r="F92" s="12">
        <v>0.99</v>
      </c>
      <c r="G92" s="12">
        <v>14.55</v>
      </c>
      <c r="H92" s="12">
        <v>77.7</v>
      </c>
      <c r="I92" s="10" t="s">
        <v>24</v>
      </c>
    </row>
    <row r="93" spans="1:9" ht="11.1" customHeight="1" x14ac:dyDescent="0.2">
      <c r="A93" s="30" t="s">
        <v>19</v>
      </c>
      <c r="B93" s="30"/>
      <c r="C93" s="30"/>
      <c r="D93" s="11">
        <f>SUM(D89:D92)</f>
        <v>550</v>
      </c>
      <c r="E93" s="11">
        <v>22.5</v>
      </c>
      <c r="F93" s="11">
        <v>23</v>
      </c>
      <c r="G93" s="11">
        <v>95.75</v>
      </c>
      <c r="H93" s="11">
        <v>680</v>
      </c>
      <c r="I93" s="10"/>
    </row>
    <row r="94" spans="1:9" s="1" customFormat="1" ht="11.1" customHeight="1" x14ac:dyDescent="0.2">
      <c r="A94" s="30" t="s">
        <v>25</v>
      </c>
      <c r="B94" s="30"/>
      <c r="C94" s="30"/>
      <c r="D94" s="9">
        <f>D93</f>
        <v>550</v>
      </c>
      <c r="E94" s="9">
        <f t="shared" ref="E94:H94" si="7">E93</f>
        <v>22.5</v>
      </c>
      <c r="F94" s="9">
        <f t="shared" si="7"/>
        <v>23</v>
      </c>
      <c r="G94" s="9">
        <f t="shared" si="7"/>
        <v>95.75</v>
      </c>
      <c r="H94" s="9">
        <f t="shared" si="7"/>
        <v>680</v>
      </c>
      <c r="I94" s="10"/>
    </row>
    <row r="95" spans="1:9" ht="11.1" customHeight="1" x14ac:dyDescent="0.2">
      <c r="E95" s="2"/>
      <c r="F95" s="2"/>
      <c r="G95" s="2"/>
      <c r="H95" s="2"/>
      <c r="I95" s="4" t="s">
        <v>48</v>
      </c>
    </row>
    <row r="96" spans="1:9" ht="11.1" customHeight="1" x14ac:dyDescent="0.2">
      <c r="A96" s="3" t="s">
        <v>76</v>
      </c>
      <c r="D96" s="4" t="s">
        <v>1</v>
      </c>
      <c r="E96" s="13">
        <v>2</v>
      </c>
      <c r="G96" s="4" t="s">
        <v>3</v>
      </c>
      <c r="H96" s="1" t="s">
        <v>35</v>
      </c>
    </row>
    <row r="97" spans="1:9" s="1" customFormat="1" ht="20.100000000000001" customHeight="1" x14ac:dyDescent="0.2">
      <c r="A97" s="24" t="s">
        <v>5</v>
      </c>
      <c r="B97" s="24" t="s">
        <v>6</v>
      </c>
      <c r="C97" s="24"/>
      <c r="D97" s="24" t="s">
        <v>7</v>
      </c>
      <c r="E97" s="28" t="s">
        <v>8</v>
      </c>
      <c r="F97" s="28"/>
      <c r="G97" s="28"/>
      <c r="H97" s="24" t="s">
        <v>9</v>
      </c>
      <c r="I97" s="24" t="s">
        <v>10</v>
      </c>
    </row>
    <row r="98" spans="1:9" s="1" customFormat="1" ht="21.95" customHeight="1" x14ac:dyDescent="0.2">
      <c r="A98" s="25"/>
      <c r="B98" s="26"/>
      <c r="C98" s="27"/>
      <c r="D98" s="25"/>
      <c r="E98" s="5" t="s">
        <v>11</v>
      </c>
      <c r="F98" s="5" t="s">
        <v>12</v>
      </c>
      <c r="G98" s="5" t="s">
        <v>13</v>
      </c>
      <c r="H98" s="25"/>
      <c r="I98" s="25"/>
    </row>
    <row r="99" spans="1:9" ht="11.1" customHeight="1" x14ac:dyDescent="0.2">
      <c r="A99" s="6" t="s">
        <v>14</v>
      </c>
      <c r="B99" s="29"/>
      <c r="C99" s="29"/>
      <c r="D99" s="7"/>
      <c r="E99" s="7"/>
      <c r="F99" s="7"/>
      <c r="G99" s="7"/>
      <c r="H99" s="7"/>
      <c r="I99" s="8"/>
    </row>
    <row r="100" spans="1:9" ht="11.1" customHeight="1" x14ac:dyDescent="0.2">
      <c r="B100" s="38" t="s">
        <v>62</v>
      </c>
      <c r="C100" s="38"/>
      <c r="D100" s="11">
        <v>100</v>
      </c>
      <c r="E100" s="12">
        <v>7.34</v>
      </c>
      <c r="F100" s="12">
        <v>15.87</v>
      </c>
      <c r="G100" s="12">
        <v>26.29</v>
      </c>
      <c r="H100" s="12">
        <v>226.8</v>
      </c>
      <c r="I100" s="18">
        <v>661</v>
      </c>
    </row>
    <row r="101" spans="1:9" ht="11.1" customHeight="1" x14ac:dyDescent="0.2">
      <c r="B101" s="32" t="s">
        <v>36</v>
      </c>
      <c r="C101" s="32"/>
      <c r="D101" s="11">
        <v>180</v>
      </c>
      <c r="E101" s="12">
        <v>11.19</v>
      </c>
      <c r="F101" s="12">
        <v>7.14</v>
      </c>
      <c r="G101" s="12">
        <v>28.35</v>
      </c>
      <c r="H101" s="12">
        <v>272</v>
      </c>
      <c r="I101" s="12">
        <v>998</v>
      </c>
    </row>
    <row r="102" spans="1:9" ht="23.25" customHeight="1" x14ac:dyDescent="0.2">
      <c r="B102" s="40" t="s">
        <v>70</v>
      </c>
      <c r="C102" s="40"/>
      <c r="D102" s="11">
        <v>200</v>
      </c>
      <c r="E102" s="12">
        <v>0.01</v>
      </c>
      <c r="F102" s="10">
        <v>0</v>
      </c>
      <c r="G102" s="12">
        <v>24</v>
      </c>
      <c r="H102" s="12">
        <v>95</v>
      </c>
      <c r="I102" s="10" t="s">
        <v>49</v>
      </c>
    </row>
    <row r="103" spans="1:9" ht="12.75" customHeight="1" x14ac:dyDescent="0.2">
      <c r="A103" s="15"/>
      <c r="B103" s="31" t="s">
        <v>68</v>
      </c>
      <c r="C103" s="31"/>
      <c r="D103" s="19">
        <v>120</v>
      </c>
      <c r="E103" s="18">
        <v>0.4</v>
      </c>
      <c r="F103" s="18">
        <v>0.4</v>
      </c>
      <c r="G103" s="18">
        <v>9.8000000000000007</v>
      </c>
      <c r="H103" s="18">
        <v>73.3</v>
      </c>
      <c r="I103" s="18">
        <v>976</v>
      </c>
    </row>
    <row r="104" spans="1:9" ht="11.1" customHeight="1" x14ac:dyDescent="0.2">
      <c r="B104" s="32" t="s">
        <v>22</v>
      </c>
      <c r="C104" s="32"/>
      <c r="D104" s="11">
        <v>40</v>
      </c>
      <c r="E104" s="12">
        <v>4.28</v>
      </c>
      <c r="F104" s="12">
        <v>1.8</v>
      </c>
      <c r="G104" s="12">
        <v>17.399999999999999</v>
      </c>
      <c r="H104" s="12">
        <v>96.8</v>
      </c>
      <c r="I104" s="12">
        <v>897</v>
      </c>
    </row>
    <row r="105" spans="1:9" ht="11.1" customHeight="1" x14ac:dyDescent="0.2">
      <c r="B105" s="32" t="s">
        <v>23</v>
      </c>
      <c r="C105" s="32"/>
      <c r="D105" s="11">
        <v>30</v>
      </c>
      <c r="E105" s="12">
        <v>2.5499999999999998</v>
      </c>
      <c r="F105" s="12">
        <v>0.99</v>
      </c>
      <c r="G105" s="12">
        <v>14.55</v>
      </c>
      <c r="H105" s="12">
        <v>77.7</v>
      </c>
      <c r="I105" s="10" t="s">
        <v>24</v>
      </c>
    </row>
    <row r="106" spans="1:9" ht="11.1" customHeight="1" x14ac:dyDescent="0.2">
      <c r="A106" s="30" t="s">
        <v>19</v>
      </c>
      <c r="B106" s="30"/>
      <c r="C106" s="30"/>
      <c r="D106" s="11">
        <f>SUM(D100:D105)</f>
        <v>670</v>
      </c>
      <c r="E106" s="11">
        <v>22.5</v>
      </c>
      <c r="F106" s="11">
        <v>23</v>
      </c>
      <c r="G106" s="11">
        <v>95.75</v>
      </c>
      <c r="H106" s="11">
        <v>680</v>
      </c>
      <c r="I106" s="10"/>
    </row>
    <row r="107" spans="1:9" s="1" customFormat="1" ht="11.1" customHeight="1" x14ac:dyDescent="0.2">
      <c r="A107" s="30" t="s">
        <v>25</v>
      </c>
      <c r="B107" s="30"/>
      <c r="C107" s="30"/>
      <c r="D107" s="9">
        <f>D106</f>
        <v>670</v>
      </c>
      <c r="E107" s="9">
        <f t="shared" ref="E107:H107" si="8">E106</f>
        <v>22.5</v>
      </c>
      <c r="F107" s="9">
        <f t="shared" si="8"/>
        <v>23</v>
      </c>
      <c r="G107" s="9">
        <f t="shared" si="8"/>
        <v>95.75</v>
      </c>
      <c r="H107" s="9">
        <f t="shared" si="8"/>
        <v>680</v>
      </c>
      <c r="I107" s="10"/>
    </row>
    <row r="108" spans="1:9" ht="11.1" customHeight="1" x14ac:dyDescent="0.2">
      <c r="E108" s="2"/>
      <c r="F108" s="2"/>
      <c r="G108" s="2"/>
      <c r="H108" s="2"/>
      <c r="I108" s="4" t="s">
        <v>50</v>
      </c>
    </row>
    <row r="109" spans="1:9" ht="11.1" customHeight="1" x14ac:dyDescent="0.2">
      <c r="A109" s="3" t="s">
        <v>76</v>
      </c>
      <c r="D109" s="4" t="s">
        <v>1</v>
      </c>
      <c r="E109" s="13">
        <v>2</v>
      </c>
      <c r="G109" s="4" t="s">
        <v>3</v>
      </c>
      <c r="H109" s="1" t="s">
        <v>38</v>
      </c>
    </row>
    <row r="110" spans="1:9" s="1" customFormat="1" ht="20.100000000000001" customHeight="1" x14ac:dyDescent="0.2">
      <c r="A110" s="24" t="s">
        <v>5</v>
      </c>
      <c r="B110" s="24" t="s">
        <v>6</v>
      </c>
      <c r="C110" s="24"/>
      <c r="D110" s="24" t="s">
        <v>7</v>
      </c>
      <c r="E110" s="28" t="s">
        <v>8</v>
      </c>
      <c r="F110" s="28"/>
      <c r="G110" s="28"/>
      <c r="H110" s="24" t="s">
        <v>9</v>
      </c>
      <c r="I110" s="24" t="s">
        <v>10</v>
      </c>
    </row>
    <row r="111" spans="1:9" s="1" customFormat="1" ht="21.95" customHeight="1" x14ac:dyDescent="0.2">
      <c r="A111" s="25"/>
      <c r="B111" s="26"/>
      <c r="C111" s="27"/>
      <c r="D111" s="25"/>
      <c r="E111" s="5" t="s">
        <v>11</v>
      </c>
      <c r="F111" s="5" t="s">
        <v>12</v>
      </c>
      <c r="G111" s="5" t="s">
        <v>13</v>
      </c>
      <c r="H111" s="25"/>
      <c r="I111" s="25"/>
    </row>
    <row r="112" spans="1:9" ht="11.1" customHeight="1" x14ac:dyDescent="0.2">
      <c r="A112" s="6" t="s">
        <v>14</v>
      </c>
      <c r="B112" s="29"/>
      <c r="C112" s="29"/>
      <c r="D112" s="7"/>
      <c r="E112" s="7"/>
      <c r="F112" s="7"/>
      <c r="G112" s="7"/>
      <c r="H112" s="7"/>
      <c r="I112" s="8"/>
    </row>
    <row r="113" spans="1:9" ht="12" customHeight="1" x14ac:dyDescent="0.2">
      <c r="B113" s="35" t="s">
        <v>59</v>
      </c>
      <c r="C113" s="36"/>
      <c r="D113" s="11">
        <v>100</v>
      </c>
      <c r="E113" s="12">
        <v>14.55</v>
      </c>
      <c r="F113" s="12">
        <v>21.45</v>
      </c>
      <c r="G113" s="12">
        <v>25.83</v>
      </c>
      <c r="H113" s="12">
        <v>342.1</v>
      </c>
      <c r="I113" s="10" t="s">
        <v>46</v>
      </c>
    </row>
    <row r="114" spans="1:9" ht="22.5" customHeight="1" x14ac:dyDescent="0.2">
      <c r="B114" s="37" t="s">
        <v>28</v>
      </c>
      <c r="C114" s="37"/>
      <c r="D114" s="11">
        <v>180</v>
      </c>
      <c r="E114" s="12">
        <v>4.32</v>
      </c>
      <c r="F114" s="12">
        <v>4.8</v>
      </c>
      <c r="G114" s="12">
        <v>35.46</v>
      </c>
      <c r="H114" s="12">
        <v>264.5</v>
      </c>
      <c r="I114" s="14" t="s">
        <v>74</v>
      </c>
    </row>
    <row r="115" spans="1:9" ht="11.1" customHeight="1" x14ac:dyDescent="0.2">
      <c r="B115" s="32" t="s">
        <v>33</v>
      </c>
      <c r="C115" s="32"/>
      <c r="D115" s="11">
        <v>200</v>
      </c>
      <c r="E115" s="12">
        <v>0.68</v>
      </c>
      <c r="F115" s="12">
        <v>0.28000000000000003</v>
      </c>
      <c r="G115" s="12">
        <v>27.62</v>
      </c>
      <c r="H115" s="12">
        <v>68.599999999999994</v>
      </c>
      <c r="I115" s="12">
        <v>705</v>
      </c>
    </row>
    <row r="116" spans="1:9" ht="11.1" customHeight="1" x14ac:dyDescent="0.2">
      <c r="B116" s="32" t="s">
        <v>22</v>
      </c>
      <c r="C116" s="32"/>
      <c r="D116" s="11">
        <v>40</v>
      </c>
      <c r="E116" s="12">
        <v>4.28</v>
      </c>
      <c r="F116" s="12">
        <v>1.8</v>
      </c>
      <c r="G116" s="12">
        <v>17.399999999999999</v>
      </c>
      <c r="H116" s="12">
        <v>96.8</v>
      </c>
      <c r="I116" s="12">
        <v>897</v>
      </c>
    </row>
    <row r="117" spans="1:9" ht="11.1" customHeight="1" x14ac:dyDescent="0.2">
      <c r="B117" s="32" t="s">
        <v>23</v>
      </c>
      <c r="C117" s="32"/>
      <c r="D117" s="11">
        <v>30</v>
      </c>
      <c r="E117" s="12">
        <v>2.5499999999999998</v>
      </c>
      <c r="F117" s="12">
        <v>0.99</v>
      </c>
      <c r="G117" s="12">
        <v>14.55</v>
      </c>
      <c r="H117" s="12">
        <v>77.7</v>
      </c>
      <c r="I117" s="10" t="s">
        <v>24</v>
      </c>
    </row>
    <row r="118" spans="1:9" ht="11.1" customHeight="1" x14ac:dyDescent="0.2">
      <c r="A118" s="30" t="s">
        <v>19</v>
      </c>
      <c r="B118" s="30"/>
      <c r="C118" s="30"/>
      <c r="D118" s="9">
        <f>SUM(D113:D117)</f>
        <v>550</v>
      </c>
      <c r="E118" s="11">
        <v>22.5</v>
      </c>
      <c r="F118" s="11">
        <v>23</v>
      </c>
      <c r="G118" s="11">
        <v>95.75</v>
      </c>
      <c r="H118" s="11">
        <v>680</v>
      </c>
      <c r="I118" s="10"/>
    </row>
    <row r="119" spans="1:9" s="1" customFormat="1" ht="11.1" customHeight="1" x14ac:dyDescent="0.2">
      <c r="A119" s="30" t="s">
        <v>25</v>
      </c>
      <c r="B119" s="30"/>
      <c r="C119" s="30"/>
      <c r="D119" s="9">
        <f>D118</f>
        <v>550</v>
      </c>
      <c r="E119" s="9">
        <f t="shared" ref="E119:H119" si="9">E118</f>
        <v>22.5</v>
      </c>
      <c r="F119" s="9">
        <f t="shared" si="9"/>
        <v>23</v>
      </c>
      <c r="G119" s="9">
        <f t="shared" si="9"/>
        <v>95.75</v>
      </c>
      <c r="H119" s="9">
        <f t="shared" si="9"/>
        <v>680</v>
      </c>
      <c r="I119" s="10"/>
    </row>
    <row r="120" spans="1:9" ht="11.1" customHeight="1" x14ac:dyDescent="0.2">
      <c r="A120" s="30" t="s">
        <v>51</v>
      </c>
      <c r="B120" s="30"/>
      <c r="C120" s="30"/>
      <c r="D120" s="9">
        <f>D13+D25+D37+D49+D60+D71+D83+D94+D107+D119</f>
        <v>5620</v>
      </c>
      <c r="E120" s="9">
        <f>E13+E25+E37+E49+E60+E71+E83+E94+E107+E119</f>
        <v>225</v>
      </c>
      <c r="F120" s="9">
        <f>F13+F25+F37+F49+F60+F71+F83+F94+F107+F119</f>
        <v>230</v>
      </c>
      <c r="G120" s="9">
        <f>G13+G25+G37+G49+G60+G71+G83+G94+G107+G119</f>
        <v>957.5</v>
      </c>
      <c r="H120" s="9">
        <f>H13+H25+H37+H49+H60+H71+H83+H94+H107+H119</f>
        <v>6800</v>
      </c>
      <c r="I120" s="10"/>
    </row>
    <row r="121" spans="1:9" ht="11.1" customHeight="1" x14ac:dyDescent="0.2">
      <c r="A121" s="30" t="s">
        <v>52</v>
      </c>
      <c r="B121" s="30"/>
      <c r="C121" s="30"/>
      <c r="D121" s="9">
        <f>D120/10</f>
        <v>562</v>
      </c>
      <c r="E121" s="9">
        <f t="shared" ref="E121:H121" si="10">E120/10</f>
        <v>22.5</v>
      </c>
      <c r="F121" s="9">
        <f t="shared" si="10"/>
        <v>23</v>
      </c>
      <c r="G121" s="9">
        <f t="shared" si="10"/>
        <v>95.75</v>
      </c>
      <c r="H121" s="9">
        <f t="shared" si="10"/>
        <v>680</v>
      </c>
      <c r="I121" s="10"/>
    </row>
    <row r="122" spans="1:9" ht="11.1" customHeight="1" x14ac:dyDescent="0.2"/>
    <row r="123" spans="1:9" ht="11.1" customHeight="1" x14ac:dyDescent="0.2">
      <c r="A123" s="2" t="s">
        <v>53</v>
      </c>
      <c r="B123" s="39" t="s">
        <v>63</v>
      </c>
      <c r="C123" s="39"/>
      <c r="F123" s="2" t="s">
        <v>54</v>
      </c>
      <c r="G123" s="1" t="s">
        <v>55</v>
      </c>
    </row>
  </sheetData>
  <mergeCells count="143">
    <mergeCell ref="B123:C123"/>
    <mergeCell ref="B112:C112"/>
    <mergeCell ref="B113:C113"/>
    <mergeCell ref="B115:C115"/>
    <mergeCell ref="B114:C114"/>
    <mergeCell ref="B117:C117"/>
    <mergeCell ref="A118:C118"/>
    <mergeCell ref="A119:C119"/>
    <mergeCell ref="A120:C120"/>
    <mergeCell ref="A121:C121"/>
    <mergeCell ref="D97:D98"/>
    <mergeCell ref="E97:G97"/>
    <mergeCell ref="H97:H98"/>
    <mergeCell ref="I97:I98"/>
    <mergeCell ref="D110:D111"/>
    <mergeCell ref="E110:G110"/>
    <mergeCell ref="H110:H111"/>
    <mergeCell ref="I110:I111"/>
    <mergeCell ref="B116:C116"/>
    <mergeCell ref="B110:C111"/>
    <mergeCell ref="B101:C101"/>
    <mergeCell ref="B102:C102"/>
    <mergeCell ref="B104:C104"/>
    <mergeCell ref="B105:C105"/>
    <mergeCell ref="A106:C106"/>
    <mergeCell ref="A107:C107"/>
    <mergeCell ref="A110:A111"/>
    <mergeCell ref="B103:C103"/>
    <mergeCell ref="B99:C99"/>
    <mergeCell ref="B88:C88"/>
    <mergeCell ref="B89:C89"/>
    <mergeCell ref="B90:C90"/>
    <mergeCell ref="B91:C91"/>
    <mergeCell ref="B92:C92"/>
    <mergeCell ref="A93:C93"/>
    <mergeCell ref="B100:C100"/>
    <mergeCell ref="A94:C94"/>
    <mergeCell ref="A97:A98"/>
    <mergeCell ref="B97:C98"/>
    <mergeCell ref="I86:I87"/>
    <mergeCell ref="B77:C77"/>
    <mergeCell ref="B78:C78"/>
    <mergeCell ref="B79:C79"/>
    <mergeCell ref="B80:C80"/>
    <mergeCell ref="B81:C81"/>
    <mergeCell ref="A82:C82"/>
    <mergeCell ref="A83:C83"/>
    <mergeCell ref="A86:A87"/>
    <mergeCell ref="B86:C87"/>
    <mergeCell ref="B76:C76"/>
    <mergeCell ref="B69:C69"/>
    <mergeCell ref="A70:C70"/>
    <mergeCell ref="A71:C71"/>
    <mergeCell ref="A74:A75"/>
    <mergeCell ref="B74:C75"/>
    <mergeCell ref="D86:D87"/>
    <mergeCell ref="E86:G86"/>
    <mergeCell ref="H86:H87"/>
    <mergeCell ref="D63:D64"/>
    <mergeCell ref="E63:G63"/>
    <mergeCell ref="H63:H64"/>
    <mergeCell ref="I63:I64"/>
    <mergeCell ref="D74:D75"/>
    <mergeCell ref="E74:G74"/>
    <mergeCell ref="H74:H75"/>
    <mergeCell ref="I74:I75"/>
    <mergeCell ref="B65:C65"/>
    <mergeCell ref="B66:C66"/>
    <mergeCell ref="B67:C67"/>
    <mergeCell ref="B68:C68"/>
    <mergeCell ref="B54:C54"/>
    <mergeCell ref="B55:C55"/>
    <mergeCell ref="B56:C56"/>
    <mergeCell ref="B57:C57"/>
    <mergeCell ref="B58:C58"/>
    <mergeCell ref="A59:C59"/>
    <mergeCell ref="A60:C60"/>
    <mergeCell ref="A63:A64"/>
    <mergeCell ref="B63:C64"/>
    <mergeCell ref="B47:C47"/>
    <mergeCell ref="A48:C48"/>
    <mergeCell ref="A49:C49"/>
    <mergeCell ref="A52:A53"/>
    <mergeCell ref="B52:C53"/>
    <mergeCell ref="D52:D53"/>
    <mergeCell ref="E52:G52"/>
    <mergeCell ref="H52:H53"/>
    <mergeCell ref="I52:I53"/>
    <mergeCell ref="D40:D41"/>
    <mergeCell ref="E40:G40"/>
    <mergeCell ref="H40:H41"/>
    <mergeCell ref="I40:I41"/>
    <mergeCell ref="B42:C42"/>
    <mergeCell ref="B45:C45"/>
    <mergeCell ref="B43:C43"/>
    <mergeCell ref="B44:C44"/>
    <mergeCell ref="B46:C46"/>
    <mergeCell ref="B30:C30"/>
    <mergeCell ref="B31:C31"/>
    <mergeCell ref="B32:C32"/>
    <mergeCell ref="B33:C33"/>
    <mergeCell ref="B34:C34"/>
    <mergeCell ref="B35:C35"/>
    <mergeCell ref="A36:C36"/>
    <mergeCell ref="A37:C37"/>
    <mergeCell ref="A40:A41"/>
    <mergeCell ref="B40:C41"/>
    <mergeCell ref="B23:C23"/>
    <mergeCell ref="A24:C24"/>
    <mergeCell ref="A25:C25"/>
    <mergeCell ref="A28:A29"/>
    <mergeCell ref="B28:C29"/>
    <mergeCell ref="D28:D29"/>
    <mergeCell ref="E28:G28"/>
    <mergeCell ref="H28:H29"/>
    <mergeCell ref="I28:I29"/>
    <mergeCell ref="D16:D17"/>
    <mergeCell ref="E16:G16"/>
    <mergeCell ref="H16:H17"/>
    <mergeCell ref="I16:I17"/>
    <mergeCell ref="B18:C18"/>
    <mergeCell ref="B19:C19"/>
    <mergeCell ref="B20:C20"/>
    <mergeCell ref="B21:C21"/>
    <mergeCell ref="B22:C22"/>
    <mergeCell ref="A13:C13"/>
    <mergeCell ref="B7:C7"/>
    <mergeCell ref="B8:C8"/>
    <mergeCell ref="B9:C9"/>
    <mergeCell ref="B10:C10"/>
    <mergeCell ref="B11:C11"/>
    <mergeCell ref="A12:C12"/>
    <mergeCell ref="A16:A17"/>
    <mergeCell ref="B16:C17"/>
    <mergeCell ref="E1:I1"/>
    <mergeCell ref="A2:I2"/>
    <mergeCell ref="A4:A5"/>
    <mergeCell ref="B4:C5"/>
    <mergeCell ref="D4:D5"/>
    <mergeCell ref="E4:G4"/>
    <mergeCell ref="H4:H5"/>
    <mergeCell ref="I4:I5"/>
    <mergeCell ref="B6:C6"/>
  </mergeCells>
  <pageMargins left="0.39370078740157483" right="0.39370078740157483" top="0.39370078740157483" bottom="0.39370078740157483" header="0" footer="0"/>
  <pageSetup paperSize="9" pageOrder="overThenDown" orientation="portrait" r:id="rId1"/>
  <rowBreaks count="3" manualBreakCount="3">
    <brk id="37" max="16383" man="1"/>
    <brk id="71" max="16383" man="1"/>
    <brk id="10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А. Луткова</dc:creator>
  <cp:lastModifiedBy>Наталья А. Луткова</cp:lastModifiedBy>
  <cp:lastPrinted>2026-08-20T05:48:19Z</cp:lastPrinted>
  <dcterms:created xsi:type="dcterms:W3CDTF">2026-09-22T09:34:09Z</dcterms:created>
  <dcterms:modified xsi:type="dcterms:W3CDTF">2026-09-22T09:34:09Z</dcterms:modified>
</cp:coreProperties>
</file>